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2022\PACOC 2022\"/>
    </mc:Choice>
  </mc:AlternateContent>
  <xr:revisionPtr revIDLastSave="0" documentId="13_ncr:1_{5A7C06B2-C777-4FEC-926E-032F81348A00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Hoja2" sheetId="29" state="hidden" r:id="rId1"/>
    <sheet name="Hoja3" sheetId="30" state="hidden" r:id="rId2"/>
    <sheet name="Listado Olla Ley 6603_ ENE 22" sheetId="45" r:id="rId3"/>
  </sheets>
  <definedNames>
    <definedName name="NativeTimeline_Fecha_de_orden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45" l="1"/>
  <c r="M51" i="45"/>
  <c r="L51" i="45"/>
  <c r="K51" i="45"/>
  <c r="J51" i="45"/>
  <c r="I51" i="45"/>
  <c r="I52" i="45" l="1"/>
</calcChain>
</file>

<file path=xl/sharedStrings.xml><?xml version="1.0" encoding="utf-8"?>
<sst xmlns="http://schemas.openxmlformats.org/spreadsheetml/2006/main" count="318" uniqueCount="155">
  <si>
    <t>OCTUBRE</t>
  </si>
  <si>
    <t>FECHA ENTREGA</t>
  </si>
  <si>
    <t>MES ENTREGADO</t>
  </si>
  <si>
    <t>MODALIDAD</t>
  </si>
  <si>
    <t>Res. MDS Nº</t>
  </si>
  <si>
    <t>MEUI Nº</t>
  </si>
  <si>
    <t>DEPARTAMENTO</t>
  </si>
  <si>
    <t>DISTRITO</t>
  </si>
  <si>
    <t>ORGANIZACION</t>
  </si>
  <si>
    <t>Ollas a cargo</t>
  </si>
  <si>
    <t>C.I. Número</t>
  </si>
  <si>
    <t xml:space="preserve"> Cantidad de personas  Atendidas 1RA ENTREGA</t>
  </si>
  <si>
    <t xml:space="preserve"> Cantidad de personas  Atendidas 2DA ENTREGA</t>
  </si>
  <si>
    <t xml:space="preserve"> Cantidad de personas  Atendidas 3RA ENTREGA</t>
  </si>
  <si>
    <t>Cantidad de personas  Atendidas 4TA ENTREGA</t>
  </si>
  <si>
    <t>Cantidad de personas  Atendidas 5TA ENTREGA</t>
  </si>
  <si>
    <t>Kilos de alimentos entregados 1ra Entrega</t>
  </si>
  <si>
    <t>Kilos de alimentos entregados 2da Entrega</t>
  </si>
  <si>
    <t>Kilos de alimentos entregados 3ra Entrega</t>
  </si>
  <si>
    <t>Kilos de alimentos entregados 4ta Entrega</t>
  </si>
  <si>
    <t>Kilos de alimentos entregados 5ta Entrega</t>
  </si>
  <si>
    <t>Niñas</t>
  </si>
  <si>
    <t>Niños</t>
  </si>
  <si>
    <t>Adolescentes Mujeres</t>
  </si>
  <si>
    <t>Adolescentes Varones</t>
  </si>
  <si>
    <t>Personas con Discapacidad - Mujeres</t>
  </si>
  <si>
    <t>Personas con Discapacidad - Varones</t>
  </si>
  <si>
    <t>Adultos Mayores - Mujeres</t>
  </si>
  <si>
    <t>Adultos Mayores - Varones</t>
  </si>
  <si>
    <t>Jóvenes en situación de Vulnerabilidad - Mujer</t>
  </si>
  <si>
    <t>Jóvenes en situación de Vulnerabilidad - Varón</t>
  </si>
  <si>
    <t>CENTRAL</t>
  </si>
  <si>
    <t>LAMBARE</t>
  </si>
  <si>
    <t>CAPITAL</t>
  </si>
  <si>
    <t>ASUNCION</t>
  </si>
  <si>
    <t>CORDILLERA</t>
  </si>
  <si>
    <t>CAAGUAZU</t>
  </si>
  <si>
    <t>SAN ANTONIO</t>
  </si>
  <si>
    <t>LUQUE</t>
  </si>
  <si>
    <t>AMAMBAY</t>
  </si>
  <si>
    <t>PEDRO JUAN CABALLERO</t>
  </si>
  <si>
    <t>00742/2021</t>
  </si>
  <si>
    <t>00744/2021</t>
  </si>
  <si>
    <t>MARISCAL FRANCISCO SOLANO LOPEZ</t>
  </si>
  <si>
    <t>PARAGUARI</t>
  </si>
  <si>
    <t>COMUNITARIO</t>
  </si>
  <si>
    <t>CULB TENIENTE ADOLFO ROJAS SILVA</t>
  </si>
  <si>
    <t>NATHALIA PATRICIA VELAZQUEZ CARDOZO</t>
  </si>
  <si>
    <t>ARROYOS Y ESTEROS</t>
  </si>
  <si>
    <t>02511/2021</t>
  </si>
  <si>
    <t>COMEDOR POPULAR MITA ATY.</t>
  </si>
  <si>
    <t>0713/2021</t>
  </si>
  <si>
    <t>02003/2021</t>
  </si>
  <si>
    <t>COMEDOR POPULAR SAN LORENZO.</t>
  </si>
  <si>
    <t>02372/2021</t>
  </si>
  <si>
    <t>COMEDOR POPULAR SAN FRANCISCO.</t>
  </si>
  <si>
    <t>02000/2021</t>
  </si>
  <si>
    <t>COMEDOR POPULAR ROSA MÍSTICA.</t>
  </si>
  <si>
    <t xml:space="preserve"> 713/2021</t>
  </si>
  <si>
    <t>02373/2021</t>
  </si>
  <si>
    <t>COMEDOR SANTA TERESA.</t>
  </si>
  <si>
    <t>02002/2021</t>
  </si>
  <si>
    <t>ASOCIACIÓN VIRGEN DEL CAMINO.</t>
  </si>
  <si>
    <t>00773/2021</t>
  </si>
  <si>
    <t>02890/2021</t>
  </si>
  <si>
    <t>COMEDOR"VIRGEN DE CAACUPE".</t>
  </si>
  <si>
    <t>COMISION VECINAL DE FOMENTO "LA PLAZA"</t>
  </si>
  <si>
    <t>Representante Legal Registrado Legajo</t>
  </si>
  <si>
    <t>Obs</t>
  </si>
  <si>
    <t>Columna1</t>
  </si>
  <si>
    <t>Cantidad de personas  Atendidas 6TA ENTREGA</t>
  </si>
  <si>
    <t>N° de Sub Ollas</t>
  </si>
  <si>
    <t>SAN ROQUE GONZALEZ</t>
  </si>
  <si>
    <t>COMISION DE MUJERES MOVIMIENTO NARANJA</t>
  </si>
  <si>
    <t>ANA LUCIA SANTA CRUZ FLEITAS</t>
  </si>
  <si>
    <t>COMISION VECINAL DEL TS ITA YBATE - VILLETA</t>
  </si>
  <si>
    <t>BARRIO ITA YBATE</t>
  </si>
  <si>
    <t>LILIANA EDITH	 CABALLERO GONZALEZ</t>
  </si>
  <si>
    <t>CANTERA</t>
  </si>
  <si>
    <t>PRISILA	BOBADILLA VERA</t>
  </si>
  <si>
    <t>ARCA</t>
  </si>
  <si>
    <t>ANTONIA	GONZALEZ DE CABALLERO</t>
  </si>
  <si>
    <t>COMISION VECINAL FOMENTO ALIANZA UNIDA</t>
  </si>
  <si>
    <t>ROSA IDALINA 	AGUILERA LEZCANO</t>
  </si>
  <si>
    <t xml:space="preserve">JUAN DELIO FLORENTIN	ROJAS	</t>
  </si>
  <si>
    <t>EQUIPO DE GESTION INSTITUCIONAL EDUCATIVA DE LA ESCUELA BASICA Nº 198 FULGENCIO R. MORENO</t>
  </si>
  <si>
    <t>DIANA RAQUEL	 MENDOZA DE MODESTO</t>
  </si>
  <si>
    <t>COMISION VECINAL DEL ASENTAMIETNO SAN ROQUE</t>
  </si>
  <si>
    <t>SAN ROQUE</t>
  </si>
  <si>
    <t>LUISA MORINIGO  FERNANDEZ</t>
  </si>
  <si>
    <t>AIDA MAGDALENA ACOSTA ALMADA</t>
  </si>
  <si>
    <t>SONIA ELIZABETH RAMOS MARTINEZ</t>
  </si>
  <si>
    <t>GLORIA CAROLINA GONZALEZ RAMIREZ</t>
  </si>
  <si>
    <t>COMISION DIRECTIVA DE LA COMISION VECINAL "UNIFICADA AMISTAD ARA POTY 1B"</t>
  </si>
  <si>
    <t>BLAS	SANTA CRUZ AYALA</t>
  </si>
  <si>
    <t>COMISION CENTRAL DE PRODUCTORES ARROYENSES.</t>
  </si>
  <si>
    <t>CAÑADA DOMINGUEZ</t>
  </si>
  <si>
    <t>CAPIATA</t>
  </si>
  <si>
    <t>COMEDOR NUEVA ESPERANZA.</t>
  </si>
  <si>
    <t>AMADA RAMONA GONZALEZ MENDEZ</t>
  </si>
  <si>
    <t>COMISION VECINAL PRIMAVERA</t>
  </si>
  <si>
    <t>ITAUGUA</t>
  </si>
  <si>
    <t>ELSA SABINA	MONGELOS</t>
  </si>
  <si>
    <t>YPANE</t>
  </si>
  <si>
    <t>COMISION DIRECTIVA DEL COMEDOR COMUNITARIO LA ABUNDANCIA</t>
  </si>
  <si>
    <t>JORGE ALBERTO	SANCHEZ YEGROS</t>
  </si>
  <si>
    <t>CURUPAYTY</t>
  </si>
  <si>
    <t>CAÑADITA</t>
  </si>
  <si>
    <t>AGUEDA ELIZABETH	RAMOS ALFONZO</t>
  </si>
  <si>
    <t>ISLA GUAZU ARRECIFE</t>
  </si>
  <si>
    <t>URSULINA	SILGUERO DE TORRES</t>
  </si>
  <si>
    <t>BENIGNO	SANCHEZ DOMINGUEZ</t>
  </si>
  <si>
    <t>GLORIA SABINA	CARDOZO DE LOPEZ</t>
  </si>
  <si>
    <t>NILDA MARIA	ARANDA RODRIGUEZ</t>
  </si>
  <si>
    <t>TANIA MABEL	LOPEZ DE JIMENEZ</t>
  </si>
  <si>
    <t>CARMEN	DELVALLE</t>
  </si>
  <si>
    <t>BERNARDINA	SAMUDIO ORTIZ</t>
  </si>
  <si>
    <t>LIZ MARIELA	LEZCANO QUINTANA</t>
  </si>
  <si>
    <t xml:space="preserve">CELSO HUGO	ARGAÑA IBARROLA	</t>
  </si>
  <si>
    <t>MARIA ESTELA	DELVALLE ROJAS</t>
  </si>
  <si>
    <t>MARIA VICTORIA ESTIGARRIBIA</t>
  </si>
  <si>
    <t>MARIA DE JESUS VALDEZ DE CASTILLO</t>
  </si>
  <si>
    <t>SUSANA	TERCERO</t>
  </si>
  <si>
    <t>2° LOTE CURUPAYTY</t>
  </si>
  <si>
    <t>CAÑADA</t>
  </si>
  <si>
    <t>PERLA ASCENCION ROJAS DE RUIZ</t>
  </si>
  <si>
    <t>GRAL CABALLERO</t>
  </si>
  <si>
    <t>ASENTAMIENTO SAN FRANCISCO</t>
  </si>
  <si>
    <t>CAÑADA CORRALES</t>
  </si>
  <si>
    <t>URUNDEY</t>
  </si>
  <si>
    <t>LOMA'I</t>
  </si>
  <si>
    <t>DIVINO NIÑO</t>
  </si>
  <si>
    <t>CAÑADA 2</t>
  </si>
  <si>
    <t>COSATA ALEGRA</t>
  </si>
  <si>
    <t>2° LOTE MAINUMBY</t>
  </si>
  <si>
    <t>HUGUA'I</t>
  </si>
  <si>
    <t>SANTA TERESITA</t>
  </si>
  <si>
    <t>COSTA PACU</t>
  </si>
  <si>
    <t>B° CENTRO</t>
  </si>
  <si>
    <t>ASENTAMIENTO SAN PEDRO</t>
  </si>
  <si>
    <t>JUSTINA	ARGAÑA DE ZARATE</t>
  </si>
  <si>
    <t>MARIA BELEN	 MARTINEZ FERNANDEZ</t>
  </si>
  <si>
    <t>ERENIA	 CACERES REJALA</t>
  </si>
  <si>
    <t>VICTORIA CAZAL DUARTE</t>
  </si>
  <si>
    <t xml:space="preserve">                             PROGRAMA y/o PROYECTO: Programa de Apoyo a Comedores de Organizaciones Comunitarias</t>
  </si>
  <si>
    <t>Base de datos Entregas reportadas - Modadalidad  Olla Ley 6603</t>
  </si>
  <si>
    <t xml:space="preserve">OBS.: MODALIDAD TRANSITORIO.  En el marco  Ley  6603 de “Asistencia y Apoyo a Ollas 6603 de “Asistencia y Apoyo a Ollas Populares".
</t>
  </si>
  <si>
    <t>RESPONSABLES</t>
  </si>
  <si>
    <t>TOTAL POR ORGANIZACIÓN</t>
  </si>
  <si>
    <t>N°</t>
  </si>
  <si>
    <t xml:space="preserve">Sub Totales: </t>
  </si>
  <si>
    <t>Total:</t>
  </si>
  <si>
    <t>MES: ENERO 2022</t>
  </si>
  <si>
    <t xml:space="preserve">7492769
</t>
  </si>
  <si>
    <t>LILIANA ANTUNEZ CALONGA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</si>
</sst>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 * #,##0_ ;_ * \-#,##0_ ;_ * &quot;-&quot;_ ;_ @_ "/>
    <numFmt numFmtId="168" formatCode="_-* #,##0_-;\-* #,##0_-;_-* &quot;-&quot;??_-;_-@_-"/>
    <numFmt numFmtId="170" formatCode="&quot; &quot;#,##0&quot; &quot;;&quot; (&quot;#,##0&quot;)&quot;;&quot; - &quot;;&quot; &quot;@&quot; 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36"/>
      <name val="Calibri"/>
      <family val="2"/>
      <scheme val="minor"/>
    </font>
    <font>
      <sz val="4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</font>
    <font>
      <sz val="16"/>
      <name val="Calibri"/>
      <scheme val="minor"/>
    </font>
    <font>
      <sz val="16"/>
      <color theme="1" tint="0.3499862666707357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rgb="FFD9E1F2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double">
        <color theme="9"/>
      </top>
      <bottom style="thin">
        <color theme="9"/>
      </bottom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</borders>
  <cellStyleXfs count="52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4" applyNumberFormat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7" fillId="0" borderId="0" xfId="9" applyFont="1" applyFill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9" applyFont="1" applyFill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164" fontId="22" fillId="0" borderId="0" xfId="9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/>
    </xf>
    <xf numFmtId="168" fontId="23" fillId="0" borderId="0" xfId="0" applyNumberFormat="1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164" fontId="25" fillId="0" borderId="19" xfId="0" applyNumberFormat="1" applyFont="1" applyBorder="1" applyAlignment="1">
      <alignment horizontal="center" vertical="center"/>
    </xf>
    <xf numFmtId="164" fontId="23" fillId="0" borderId="0" xfId="9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8" fillId="0" borderId="0" xfId="9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wrapText="1"/>
    </xf>
    <xf numFmtId="164" fontId="8" fillId="0" borderId="12" xfId="9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" fillId="0" borderId="12" xfId="9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8" fontId="19" fillId="0" borderId="14" xfId="51" applyNumberFormat="1" applyFont="1" applyBorder="1" applyAlignment="1">
      <alignment horizontal="center" vertical="center"/>
    </xf>
    <xf numFmtId="168" fontId="19" fillId="0" borderId="15" xfId="51" applyNumberFormat="1" applyFont="1" applyBorder="1" applyAlignment="1">
      <alignment horizontal="center" vertical="center"/>
    </xf>
    <xf numFmtId="168" fontId="19" fillId="0" borderId="16" xfId="5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top" wrapText="1"/>
    </xf>
    <xf numFmtId="170" fontId="28" fillId="33" borderId="10" xfId="10" applyNumberFormat="1" applyFont="1" applyFill="1" applyBorder="1" applyAlignment="1">
      <alignment horizontal="center" vertical="center" wrapText="1"/>
    </xf>
    <xf numFmtId="170" fontId="28" fillId="33" borderId="11" xfId="10" applyNumberFormat="1" applyFont="1" applyFill="1" applyBorder="1" applyAlignment="1">
      <alignment horizontal="center" vertical="center" wrapText="1"/>
    </xf>
    <xf numFmtId="170" fontId="28" fillId="33" borderId="14" xfId="10" applyNumberFormat="1" applyFont="1" applyFill="1" applyBorder="1" applyAlignment="1">
      <alignment horizontal="center" vertical="center" wrapText="1"/>
    </xf>
    <xf numFmtId="170" fontId="28" fillId="33" borderId="15" xfId="10" applyNumberFormat="1" applyFont="1" applyFill="1" applyBorder="1" applyAlignment="1">
      <alignment horizontal="center" vertical="center" wrapText="1"/>
    </xf>
    <xf numFmtId="170" fontId="28" fillId="33" borderId="16" xfId="10" applyNumberFormat="1" applyFont="1" applyFill="1" applyBorder="1" applyAlignment="1">
      <alignment horizontal="center" vertical="center" wrapText="1"/>
    </xf>
  </cellXfs>
  <cellStyles count="52">
    <cellStyle name="20% - Énfasis1" xfId="26" builtinId="30" customBuiltin="1"/>
    <cellStyle name="20% - Énfasis2" xfId="29" builtinId="34" customBuiltin="1"/>
    <cellStyle name="20% - Énfasis3" xfId="32" builtinId="38" customBuiltin="1"/>
    <cellStyle name="20% - Énfasis4" xfId="35" builtinId="42" customBuiltin="1"/>
    <cellStyle name="20% - Énfasis5" xfId="38" builtinId="46" customBuiltin="1"/>
    <cellStyle name="20% - Énfasis6" xfId="41" builtinId="50" customBuiltin="1"/>
    <cellStyle name="40% - Énfasis1" xfId="27" builtinId="31" customBuiltin="1"/>
    <cellStyle name="40% - Énfasis2" xfId="30" builtinId="35" customBuiltin="1"/>
    <cellStyle name="40% - Énfasis3" xfId="33" builtinId="39" customBuiltin="1"/>
    <cellStyle name="40% - Énfasis4" xfId="36" builtinId="43" customBuiltin="1"/>
    <cellStyle name="40% - Énfasis5" xfId="39" builtinId="47" customBuiltin="1"/>
    <cellStyle name="40% - Énfasis6" xfId="42" builtinId="51" customBuiltin="1"/>
    <cellStyle name="60% - Énfasis1" xfId="8" builtinId="32" customBuiltin="1"/>
    <cellStyle name="60% - Énfasis2 2" xfId="45" xr:uid="{00000000-0005-0000-0000-00000D000000}"/>
    <cellStyle name="60% - Énfasis3 2" xfId="46" xr:uid="{00000000-0005-0000-0000-00000E000000}"/>
    <cellStyle name="60% - Énfasis4 2" xfId="47" xr:uid="{00000000-0005-0000-0000-00000F000000}"/>
    <cellStyle name="60% - Énfasis5 2" xfId="48" xr:uid="{00000000-0005-0000-0000-000010000000}"/>
    <cellStyle name="60% - Énfasis6 2" xfId="49" xr:uid="{00000000-0005-0000-0000-000011000000}"/>
    <cellStyle name="Bueno" xfId="15" builtinId="26" customBuiltin="1"/>
    <cellStyle name="Cálculo" xfId="19" builtinId="22" customBuiltin="1"/>
    <cellStyle name="Celda de comprobación" xfId="12" builtinId="23" customBuiltin="1"/>
    <cellStyle name="Celda vinculada" xfId="20" builtinId="24" customBuiltin="1"/>
    <cellStyle name="Currency 2" xfId="1" xr:uid="{00000000-0005-0000-0000-000016000000}"/>
    <cellStyle name="Encabezado 1" xfId="10" builtinId="16" customBuiltin="1"/>
    <cellStyle name="Encabezado 4" xfId="14" builtinId="19" customBuiltin="1"/>
    <cellStyle name="Énfasis1" xfId="25" builtinId="29" customBuiltin="1"/>
    <cellStyle name="Énfasis2" xfId="28" builtinId="33" customBuiltin="1"/>
    <cellStyle name="Énfasis3" xfId="31" builtinId="37" customBuiltin="1"/>
    <cellStyle name="Énfasis4" xfId="34" builtinId="41" customBuiltin="1"/>
    <cellStyle name="Énfasis5" xfId="37" builtinId="45" customBuiltin="1"/>
    <cellStyle name="Énfasis6" xfId="40" builtinId="49" customBuiltin="1"/>
    <cellStyle name="Entrada" xfId="17" builtinId="20" customBuiltin="1"/>
    <cellStyle name="Incorrecto" xfId="16" builtinId="27" customBuiltin="1"/>
    <cellStyle name="Millares" xfId="51" builtinId="3"/>
    <cellStyle name="Millares [0]" xfId="9" builtinId="6"/>
    <cellStyle name="Millares [0] 2" xfId="3" xr:uid="{00000000-0005-0000-0000-000023000000}"/>
    <cellStyle name="Millares 2" xfId="2" xr:uid="{00000000-0005-0000-0000-000024000000}"/>
    <cellStyle name="Millares 3" xfId="4" xr:uid="{00000000-0005-0000-0000-000025000000}"/>
    <cellStyle name="Millares 4" xfId="5" xr:uid="{00000000-0005-0000-0000-000026000000}"/>
    <cellStyle name="Millares 5" xfId="6" xr:uid="{00000000-0005-0000-0000-000027000000}"/>
    <cellStyle name="Millares 6" xfId="7" xr:uid="{00000000-0005-0000-0000-000028000000}"/>
    <cellStyle name="Neutral 2" xfId="44" xr:uid="{00000000-0005-0000-0000-000029000000}"/>
    <cellStyle name="Normal" xfId="0" builtinId="0"/>
    <cellStyle name="Normal 2" xfId="50" xr:uid="{1CB20D28-84CE-4186-8F6D-9716A7F4F7FA}"/>
    <cellStyle name="Notas" xfId="22" builtinId="10" customBuiltin="1"/>
    <cellStyle name="Salida" xfId="18" builtinId="21" customBuiltin="1"/>
    <cellStyle name="Texto de advertencia" xfId="21" builtinId="11" customBuiltin="1"/>
    <cellStyle name="Texto explicativo" xfId="23" builtinId="53" customBuiltin="1"/>
    <cellStyle name="Título 2" xfId="11" builtinId="17" customBuiltin="1"/>
    <cellStyle name="Título 3" xfId="13" builtinId="18" customBuiltin="1"/>
    <cellStyle name="Título 4" xfId="43" xr:uid="{00000000-0005-0000-0000-000031000000}"/>
    <cellStyle name="Total" xfId="24" builtinId="25" customBuiltin="1"/>
  </cellStyles>
  <dxfs count="2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8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4" formatCode="_(* #,##0_);_(* \(#,##0\);_(* &quot;-&quot;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66FF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z val="11"/>
        <color theme="0"/>
        <name val="Calibri"/>
        <scheme val="minor"/>
      </font>
    </dxf>
    <dxf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1"/>
        <color theme="0"/>
      </font>
    </dxf>
    <dxf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rgb="FF3A3838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Dashbaord" pivot="0" table="0" count="10" xr9:uid="{00000000-0011-0000-FFFF-FFFF00000000}">
      <tableStyleElement type="wholeTable" dxfId="222"/>
      <tableStyleElement type="headerRow" dxfId="221"/>
    </tableStyle>
    <tableStyle name="Dashboard" pivot="0" table="0" count="2" xr9:uid="{00000000-0011-0000-FFFF-FFFF01000000}">
      <tableStyleElement type="wholeTable" dxfId="220"/>
      <tableStyleElement type="headerRow" dxfId="219"/>
    </tableStyle>
    <tableStyle name="Estilo de tabla 1" pivot="0" count="0" xr9:uid="{00000000-0011-0000-FFFF-FFFF02000000}"/>
    <tableStyle name="Timeline Style 1" pivot="0" table="0" count="2" xr9:uid="{00000000-0011-0000-FFFF-FFFF03000000}">
      <tableStyleElement type="wholeTable" dxfId="218"/>
      <tableStyleElement type="headerRow" dxfId="217"/>
    </tableStyle>
    <tableStyle name="Timeline Style 2" pivot="0" table="0" count="2" xr9:uid="{00000000-0011-0000-FFFF-FFFF04000000}">
      <tableStyleElement type="wholeTable" dxfId="216"/>
      <tableStyleElement type="headerRow" dxfId="215"/>
    </tableStyle>
    <tableStyle name="Timeline Style 3" pivot="0" table="0" count="2" xr9:uid="{00000000-0011-0000-FFFF-FFFF05000000}">
      <tableStyleElement type="wholeTable" dxfId="214"/>
      <tableStyleElement type="headerRow" dxfId="213"/>
    </tableStyle>
  </tableStyles>
  <colors>
    <mruColors>
      <color rgb="FFB17ED8"/>
      <color rgb="FF1349B5"/>
      <color rgb="FF0D4495"/>
      <color rgb="FF3A3838"/>
      <color rgb="FF203764"/>
      <color rgb="FF484646"/>
      <color rgb="FF0B3A7F"/>
      <color rgb="FF070933"/>
    </mruColors>
  </colors>
  <extLst>
    <ext xmlns:x14="http://schemas.microsoft.com/office/spreadsheetml/2009/9/main" uri="{46F421CA-312F-682f-3DD2-61675219B42D}">
      <x14:dxfs count="8"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0"/>
            <color theme="0"/>
          </font>
          <fill>
            <patternFill patternType="solid">
              <fgColor theme="4" tint="0.59999389629810485"/>
              <bgColor rgb="FF0D449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10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ashbaor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452919</xdr:colOff>
      <xdr:row>0</xdr:row>
      <xdr:rowOff>164113</xdr:rowOff>
    </xdr:from>
    <xdr:ext cx="3239720" cy="77251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69169" y="164113"/>
          <a:ext cx="3239720" cy="77251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1778000</xdr:colOff>
      <xdr:row>0</xdr:row>
      <xdr:rowOff>233362</xdr:rowOff>
    </xdr:from>
    <xdr:ext cx="2809014" cy="91833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02500" y="233362"/>
          <a:ext cx="2809014" cy="9183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82550</xdr:colOff>
      <xdr:row>0</xdr:row>
      <xdr:rowOff>60324</xdr:rowOff>
    </xdr:from>
    <xdr:ext cx="3314700" cy="957061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" y="60324"/>
          <a:ext cx="3314700" cy="9570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186306</xdr:colOff>
      <xdr:row>0</xdr:row>
      <xdr:rowOff>160574</xdr:rowOff>
    </xdr:from>
    <xdr:ext cx="2728509" cy="847487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62956" y="160574"/>
          <a:ext cx="2728509" cy="84748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G2" totalsRowShown="0">
  <autoFilter ref="A1:AG2" xr:uid="{00000000-0009-0000-0100-000001000000}"/>
  <tableColumns count="33">
    <tableColumn id="1" xr3:uid="{00000000-0010-0000-0000-000001000000}" name="Obs"/>
    <tableColumn id="2" xr3:uid="{00000000-0010-0000-0000-000002000000}" name="FECHA ENTREGA"/>
    <tableColumn id="3" xr3:uid="{00000000-0010-0000-0000-000003000000}" name="Columna1"/>
    <tableColumn id="4" xr3:uid="{00000000-0010-0000-0000-000004000000}" name="MES ENTREGADO"/>
    <tableColumn id="5" xr3:uid="{00000000-0010-0000-0000-000005000000}" name="MODALIDAD"/>
    <tableColumn id="6" xr3:uid="{00000000-0010-0000-0000-000006000000}" name="Res. MDS Nº"/>
    <tableColumn id="7" xr3:uid="{00000000-0010-0000-0000-000007000000}" name="MEUI Nº"/>
    <tableColumn id="8" xr3:uid="{00000000-0010-0000-0000-000008000000}" name="DEPARTAMENTO"/>
    <tableColumn id="9" xr3:uid="{00000000-0010-0000-0000-000009000000}" name="DISTRITO"/>
    <tableColumn id="10" xr3:uid="{00000000-0010-0000-0000-00000A000000}" name="ORGANIZACION"/>
    <tableColumn id="11" xr3:uid="{00000000-0010-0000-0000-00000B000000}" name="Ollas a cargo"/>
    <tableColumn id="12" xr3:uid="{00000000-0010-0000-0000-00000C000000}" name="Representante Legal Registrado Legajo"/>
    <tableColumn id="13" xr3:uid="{00000000-0010-0000-0000-00000D000000}" name="C.I. Número"/>
    <tableColumn id="14" xr3:uid="{00000000-0010-0000-0000-00000E000000}" name=" Cantidad de personas  Atendidas 1RA ENTREGA"/>
    <tableColumn id="15" xr3:uid="{00000000-0010-0000-0000-00000F000000}" name=" Cantidad de personas  Atendidas 2DA ENTREGA"/>
    <tableColumn id="16" xr3:uid="{00000000-0010-0000-0000-000010000000}" name=" Cantidad de personas  Atendidas 3RA ENTREGA"/>
    <tableColumn id="17" xr3:uid="{00000000-0010-0000-0000-000011000000}" name="Cantidad de personas  Atendidas 4TA ENTREGA"/>
    <tableColumn id="18" xr3:uid="{00000000-0010-0000-0000-000012000000}" name="Cantidad de personas  Atendidas 5TA ENTREGA"/>
    <tableColumn id="19" xr3:uid="{00000000-0010-0000-0000-000013000000}" name="Kilos de alimentos entregados 1ra Entrega"/>
    <tableColumn id="20" xr3:uid="{00000000-0010-0000-0000-000014000000}" name="Kilos de alimentos entregados 2da Entrega"/>
    <tableColumn id="21" xr3:uid="{00000000-0010-0000-0000-000015000000}" name="Kilos de alimentos entregados 3ra Entrega"/>
    <tableColumn id="22" xr3:uid="{00000000-0010-0000-0000-000016000000}" name="Kilos de alimentos entregados 4ta Entrega"/>
    <tableColumn id="23" xr3:uid="{00000000-0010-0000-0000-000017000000}" name="Kilos de alimentos entregados 5ta Entrega"/>
    <tableColumn id="24" xr3:uid="{00000000-0010-0000-0000-000018000000}" name="Niñas"/>
    <tableColumn id="25" xr3:uid="{00000000-0010-0000-0000-000019000000}" name="Niños"/>
    <tableColumn id="26" xr3:uid="{00000000-0010-0000-0000-00001A000000}" name="Adolescentes Mujeres"/>
    <tableColumn id="27" xr3:uid="{00000000-0010-0000-0000-00001B000000}" name="Adolescentes Varones"/>
    <tableColumn id="28" xr3:uid="{00000000-0010-0000-0000-00001C000000}" name="Personas con Discapacidad - Mujeres"/>
    <tableColumn id="29" xr3:uid="{00000000-0010-0000-0000-00001D000000}" name="Personas con Discapacidad - Varones"/>
    <tableColumn id="30" xr3:uid="{00000000-0010-0000-0000-00001E000000}" name="Adultos Mayores - Mujeres"/>
    <tableColumn id="31" xr3:uid="{00000000-0010-0000-0000-00001F000000}" name="Adultos Mayores - Varones"/>
    <tableColumn id="32" xr3:uid="{00000000-0010-0000-0000-000020000000}" name="Jóvenes en situación de Vulnerabilidad - Mujer"/>
    <tableColumn id="33" xr3:uid="{00000000-0010-0000-0000-000021000000}" name="Jóvenes en situación de Vulnerabilidad - Varó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AG7" totalsRowShown="0">
  <autoFilter ref="A1:AG7" xr:uid="{00000000-0009-0000-0100-000002000000}"/>
  <tableColumns count="33">
    <tableColumn id="1" xr3:uid="{00000000-0010-0000-0100-000001000000}" name="Obs"/>
    <tableColumn id="2" xr3:uid="{00000000-0010-0000-0100-000002000000}" name="FECHA ENTREGA"/>
    <tableColumn id="3" xr3:uid="{00000000-0010-0000-0100-000003000000}" name="Columna1"/>
    <tableColumn id="4" xr3:uid="{00000000-0010-0000-0100-000004000000}" name="MES ENTREGADO"/>
    <tableColumn id="5" xr3:uid="{00000000-0010-0000-0100-000005000000}" name="MODALIDAD"/>
    <tableColumn id="6" xr3:uid="{00000000-0010-0000-0100-000006000000}" name="Res. MDS Nº"/>
    <tableColumn id="7" xr3:uid="{00000000-0010-0000-0100-000007000000}" name="MEUI Nº"/>
    <tableColumn id="8" xr3:uid="{00000000-0010-0000-0100-000008000000}" name="DEPARTAMENTO"/>
    <tableColumn id="9" xr3:uid="{00000000-0010-0000-0100-000009000000}" name="DISTRITO"/>
    <tableColumn id="10" xr3:uid="{00000000-0010-0000-0100-00000A000000}" name="ORGANIZACION"/>
    <tableColumn id="11" xr3:uid="{00000000-0010-0000-0100-00000B000000}" name="Ollas a cargo"/>
    <tableColumn id="12" xr3:uid="{00000000-0010-0000-0100-00000C000000}" name="Representante Legal Registrado Legajo"/>
    <tableColumn id="13" xr3:uid="{00000000-0010-0000-0100-00000D000000}" name="C.I. Número"/>
    <tableColumn id="14" xr3:uid="{00000000-0010-0000-0100-00000E000000}" name=" Cantidad de personas  Atendidas 1RA ENTREGA"/>
    <tableColumn id="15" xr3:uid="{00000000-0010-0000-0100-00000F000000}" name=" Cantidad de personas  Atendidas 2DA ENTREGA"/>
    <tableColumn id="16" xr3:uid="{00000000-0010-0000-0100-000010000000}" name=" Cantidad de personas  Atendidas 3RA ENTREGA"/>
    <tableColumn id="17" xr3:uid="{00000000-0010-0000-0100-000011000000}" name="Cantidad de personas  Atendidas 4TA ENTREGA"/>
    <tableColumn id="18" xr3:uid="{00000000-0010-0000-0100-000012000000}" name="Cantidad de personas  Atendidas 5TA ENTREGA"/>
    <tableColumn id="19" xr3:uid="{00000000-0010-0000-0100-000013000000}" name="Kilos de alimentos entregados 1ra Entrega"/>
    <tableColumn id="20" xr3:uid="{00000000-0010-0000-0100-000014000000}" name="Kilos de alimentos entregados 2da Entrega"/>
    <tableColumn id="21" xr3:uid="{00000000-0010-0000-0100-000015000000}" name="Kilos de alimentos entregados 3ra Entrega"/>
    <tableColumn id="22" xr3:uid="{00000000-0010-0000-0100-000016000000}" name="Kilos de alimentos entregados 4ta Entrega"/>
    <tableColumn id="23" xr3:uid="{00000000-0010-0000-0100-000017000000}" name="Kilos de alimentos entregados 5ta Entrega"/>
    <tableColumn id="24" xr3:uid="{00000000-0010-0000-0100-000018000000}" name="Niñas"/>
    <tableColumn id="25" xr3:uid="{00000000-0010-0000-0100-000019000000}" name="Niños"/>
    <tableColumn id="26" xr3:uid="{00000000-0010-0000-0100-00001A000000}" name="Adolescentes Mujeres"/>
    <tableColumn id="27" xr3:uid="{00000000-0010-0000-0100-00001B000000}" name="Adolescentes Varones"/>
    <tableColumn id="28" xr3:uid="{00000000-0010-0000-0100-00001C000000}" name="Personas con Discapacidad - Mujeres"/>
    <tableColumn id="29" xr3:uid="{00000000-0010-0000-0100-00001D000000}" name="Personas con Discapacidad - Varones"/>
    <tableColumn id="30" xr3:uid="{00000000-0010-0000-0100-00001E000000}" name="Adultos Mayores - Mujeres"/>
    <tableColumn id="31" xr3:uid="{00000000-0010-0000-0100-00001F000000}" name="Adultos Mayores - Varones"/>
    <tableColumn id="32" xr3:uid="{00000000-0010-0000-0100-000020000000}" name="Jóvenes en situación de Vulnerabilidad - Mujer"/>
    <tableColumn id="33" xr3:uid="{00000000-0010-0000-0100-000021000000}" name="Jóvenes en situación de Vulnerabilidad - Var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A98B608-AD10-4531-B207-76AA4AE6F40A}" name="Tabla37" displayName="Tabla37" ref="A14:N51" totalsRowCount="1" headerRowDxfId="30" dataDxfId="29" totalsRowDxfId="28">
  <autoFilter ref="A14:N50" xr:uid="{6A98B608-AD10-4531-B207-76AA4AE6F40A}"/>
  <tableColumns count="14">
    <tableColumn id="5" xr3:uid="{61E70314-CB7B-4653-9C1E-059E8F0938B1}" name="N°" totalsRowLabel="Sub Totales: " dataDxfId="27" totalsRowDxfId="26"/>
    <tableColumn id="32" xr3:uid="{5A6C4791-5E4B-42B4-B1BC-7360288300EE}" name="DEPARTAMENTO" dataDxfId="25" totalsRowDxfId="24"/>
    <tableColumn id="4" xr3:uid="{6748DE25-D407-4C93-A691-4095DE5DF833}" name="DISTRITO" dataDxfId="23" totalsRowDxfId="22"/>
    <tableColumn id="10" xr3:uid="{ABB0FBF1-C383-4019-BBFF-D51A0AB0E09B}" name="ORGANIZACION" dataDxfId="21" totalsRowDxfId="20"/>
    <tableColumn id="1" xr3:uid="{294FB787-DC05-4373-9E02-72F57DDFC173}" name="N° de Sub Ollas" dataDxfId="19" totalsRowDxfId="18"/>
    <tableColumn id="11" xr3:uid="{A7D0CE88-3F46-438B-A89D-5ED56A94096C}" name="Ollas a cargo" dataDxfId="17" totalsRowDxfId="16"/>
    <tableColumn id="12" xr3:uid="{51402A16-86E6-4AB1-8ACA-02C4E2B783DA}" name="Representante Legal Registrado Legajo" dataDxfId="15" totalsRowDxfId="14"/>
    <tableColumn id="13" xr3:uid="{60F7E0D0-541D-4913-A2FC-E917484CA99C}" name="C.I. Número" dataDxfId="13" totalsRowDxfId="12" dataCellStyle="Millares [0]"/>
    <tableColumn id="14" xr3:uid="{6E879F88-72BF-4361-8F76-F30276782C59}" name=" Cantidad de personas  Atendidas 1RA ENTREGA" totalsRowFunction="sum" dataDxfId="11" totalsRowDxfId="10"/>
    <tableColumn id="15" xr3:uid="{63D7588B-33AD-403A-AD55-9CF5566F7946}" name=" Cantidad de personas  Atendidas 2DA ENTREGA" totalsRowFunction="sum" dataDxfId="9" totalsRowDxfId="8"/>
    <tableColumn id="16" xr3:uid="{077B4EDE-8E33-4B4E-81AA-0C5226400F54}" name=" Cantidad de personas  Atendidas 3RA ENTREGA" totalsRowFunction="sum" dataDxfId="7" totalsRowDxfId="6"/>
    <tableColumn id="17" xr3:uid="{546D342E-B518-414B-BE43-2705E826731F}" name="Cantidad de personas  Atendidas 4TA ENTREGA" totalsRowFunction="sum" dataDxfId="5" totalsRowDxfId="4"/>
    <tableColumn id="18" xr3:uid="{5168BF9B-DA03-47D7-BBC5-34EAEE767E4E}" name="Cantidad de personas  Atendidas 5TA ENTREGA" totalsRowFunction="sum" dataDxfId="3" totalsRowDxfId="2"/>
    <tableColumn id="7" xr3:uid="{289C49B9-E9C3-4567-9D31-7728C177F093}" name="Cantidad de personas  Atendidas 6TA ENTREGA" totalsRowFunction="sum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"/>
  <sheetViews>
    <sheetView workbookViewId="0"/>
  </sheetViews>
  <sheetFormatPr baseColWidth="10" defaultRowHeight="15" x14ac:dyDescent="0.25"/>
  <cols>
    <col min="2" max="2" width="17.5703125" customWidth="1"/>
    <col min="3" max="3" width="12" customWidth="1"/>
    <col min="4" max="4" width="18.42578125" customWidth="1"/>
    <col min="5" max="6" width="14.28515625" customWidth="1"/>
    <col min="8" max="8" width="18" customWidth="1"/>
    <col min="10" max="10" width="17.28515625" customWidth="1"/>
    <col min="11" max="11" width="14.140625" customWidth="1"/>
    <col min="12" max="12" width="37.28515625" customWidth="1"/>
    <col min="13" max="13" width="13.7109375" customWidth="1"/>
    <col min="14" max="14" width="45" customWidth="1"/>
    <col min="15" max="15" width="45.140625" customWidth="1"/>
    <col min="16" max="16" width="45" customWidth="1"/>
    <col min="17" max="18" width="44.42578125" customWidth="1"/>
    <col min="19" max="19" width="40.140625" customWidth="1"/>
    <col min="20" max="20" width="40.5703125" customWidth="1"/>
    <col min="21" max="23" width="40.140625" customWidth="1"/>
    <col min="26" max="26" width="23" customWidth="1"/>
    <col min="27" max="27" width="22.85546875" customWidth="1"/>
    <col min="28" max="28" width="35.5703125" customWidth="1"/>
    <col min="29" max="29" width="35.42578125" customWidth="1"/>
    <col min="30" max="30" width="27.140625" customWidth="1"/>
    <col min="31" max="31" width="27" customWidth="1"/>
    <col min="32" max="32" width="44.7109375" customWidth="1"/>
    <col min="33" max="33" width="44.5703125" customWidth="1"/>
  </cols>
  <sheetData>
    <row r="1" spans="1:33" x14ac:dyDescent="0.25">
      <c r="A1" t="s">
        <v>68</v>
      </c>
      <c r="B1" t="s">
        <v>1</v>
      </c>
      <c r="C1" t="s">
        <v>69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67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</row>
    <row r="2" spans="1:33" x14ac:dyDescent="0.25">
      <c r="B2">
        <v>7</v>
      </c>
      <c r="D2" t="s">
        <v>0</v>
      </c>
      <c r="E2" t="s">
        <v>45</v>
      </c>
      <c r="F2" t="s">
        <v>63</v>
      </c>
      <c r="G2" t="s">
        <v>64</v>
      </c>
      <c r="H2" t="s">
        <v>36</v>
      </c>
      <c r="I2" t="s">
        <v>43</v>
      </c>
      <c r="J2" t="s">
        <v>65</v>
      </c>
      <c r="O2">
        <v>105</v>
      </c>
      <c r="T2">
        <v>1240</v>
      </c>
      <c r="X2">
        <v>38</v>
      </c>
      <c r="Y2">
        <v>48</v>
      </c>
      <c r="Z2">
        <v>2</v>
      </c>
      <c r="AA2">
        <v>4</v>
      </c>
      <c r="AB2">
        <v>0</v>
      </c>
      <c r="AC2">
        <v>0</v>
      </c>
      <c r="AD2">
        <v>3</v>
      </c>
      <c r="AE2">
        <v>10</v>
      </c>
      <c r="AF2">
        <v>0</v>
      </c>
      <c r="AG2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"/>
  <sheetViews>
    <sheetView workbookViewId="0"/>
  </sheetViews>
  <sheetFormatPr baseColWidth="10" defaultRowHeight="15" x14ac:dyDescent="0.25"/>
  <cols>
    <col min="2" max="2" width="17.5703125" customWidth="1"/>
    <col min="3" max="3" width="12" customWidth="1"/>
    <col min="4" max="4" width="18.42578125" customWidth="1"/>
    <col min="5" max="6" width="14.28515625" customWidth="1"/>
    <col min="8" max="8" width="18" customWidth="1"/>
    <col min="10" max="10" width="17.28515625" customWidth="1"/>
    <col min="11" max="11" width="14.140625" customWidth="1"/>
    <col min="12" max="12" width="37.28515625" customWidth="1"/>
    <col min="13" max="13" width="13.7109375" customWidth="1"/>
    <col min="14" max="14" width="45" customWidth="1"/>
    <col min="15" max="15" width="45.140625" customWidth="1"/>
    <col min="16" max="16" width="45" customWidth="1"/>
    <col min="17" max="18" width="44.42578125" customWidth="1"/>
    <col min="19" max="19" width="40.140625" customWidth="1"/>
    <col min="20" max="20" width="40.5703125" customWidth="1"/>
    <col min="21" max="23" width="40.140625" customWidth="1"/>
    <col min="26" max="26" width="23" customWidth="1"/>
    <col min="27" max="27" width="22.85546875" customWidth="1"/>
    <col min="28" max="28" width="35.5703125" customWidth="1"/>
    <col min="29" max="29" width="35.42578125" customWidth="1"/>
    <col min="30" max="30" width="27.140625" customWidth="1"/>
    <col min="31" max="31" width="27" customWidth="1"/>
    <col min="32" max="32" width="44.7109375" customWidth="1"/>
    <col min="33" max="33" width="44.5703125" customWidth="1"/>
  </cols>
  <sheetData>
    <row r="1" spans="1:33" x14ac:dyDescent="0.25">
      <c r="A1" t="s">
        <v>68</v>
      </c>
      <c r="B1" t="s">
        <v>1</v>
      </c>
      <c r="C1" t="s">
        <v>69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67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</row>
    <row r="2" spans="1:33" x14ac:dyDescent="0.25">
      <c r="B2">
        <v>21</v>
      </c>
      <c r="D2" t="s">
        <v>0</v>
      </c>
      <c r="E2" t="s">
        <v>45</v>
      </c>
      <c r="F2" t="s">
        <v>42</v>
      </c>
      <c r="G2" t="s">
        <v>61</v>
      </c>
      <c r="H2" t="s">
        <v>39</v>
      </c>
      <c r="I2" t="s">
        <v>40</v>
      </c>
      <c r="J2" t="s">
        <v>62</v>
      </c>
      <c r="P2">
        <v>100</v>
      </c>
      <c r="U2">
        <v>788</v>
      </c>
    </row>
    <row r="3" spans="1:33" x14ac:dyDescent="0.25">
      <c r="B3">
        <v>20</v>
      </c>
      <c r="D3" t="s">
        <v>0</v>
      </c>
      <c r="E3" t="s">
        <v>45</v>
      </c>
      <c r="F3" t="s">
        <v>58</v>
      </c>
      <c r="G3" t="s">
        <v>59</v>
      </c>
      <c r="H3" t="s">
        <v>39</v>
      </c>
      <c r="I3" t="s">
        <v>40</v>
      </c>
      <c r="J3" t="s">
        <v>60</v>
      </c>
      <c r="P3">
        <v>70</v>
      </c>
      <c r="U3">
        <v>561</v>
      </c>
    </row>
    <row r="4" spans="1:33" x14ac:dyDescent="0.25">
      <c r="B4">
        <v>20</v>
      </c>
      <c r="D4" t="s">
        <v>0</v>
      </c>
      <c r="E4" t="s">
        <v>45</v>
      </c>
      <c r="F4" t="s">
        <v>42</v>
      </c>
      <c r="G4" t="s">
        <v>56</v>
      </c>
      <c r="H4" t="s">
        <v>39</v>
      </c>
      <c r="I4" t="s">
        <v>40</v>
      </c>
      <c r="J4" t="s">
        <v>57</v>
      </c>
      <c r="P4">
        <v>70</v>
      </c>
      <c r="U4">
        <v>576</v>
      </c>
    </row>
    <row r="5" spans="1:33" x14ac:dyDescent="0.25">
      <c r="B5">
        <v>20</v>
      </c>
      <c r="D5" t="s">
        <v>0</v>
      </c>
      <c r="E5" t="s">
        <v>45</v>
      </c>
      <c r="F5" t="s">
        <v>41</v>
      </c>
      <c r="G5" t="s">
        <v>54</v>
      </c>
      <c r="H5" t="s">
        <v>39</v>
      </c>
      <c r="I5" t="s">
        <v>40</v>
      </c>
      <c r="J5" t="s">
        <v>55</v>
      </c>
      <c r="P5">
        <v>90</v>
      </c>
      <c r="U5">
        <v>656</v>
      </c>
    </row>
    <row r="6" spans="1:33" x14ac:dyDescent="0.25">
      <c r="B6">
        <v>21</v>
      </c>
      <c r="D6" t="s">
        <v>0</v>
      </c>
      <c r="E6" t="s">
        <v>45</v>
      </c>
      <c r="F6" t="s">
        <v>51</v>
      </c>
      <c r="G6" t="s">
        <v>52</v>
      </c>
      <c r="H6" t="s">
        <v>39</v>
      </c>
      <c r="I6" t="s">
        <v>40</v>
      </c>
      <c r="J6" t="s">
        <v>53</v>
      </c>
      <c r="P6">
        <v>70</v>
      </c>
      <c r="U6">
        <v>576</v>
      </c>
    </row>
    <row r="7" spans="1:33" x14ac:dyDescent="0.25">
      <c r="B7">
        <v>21</v>
      </c>
      <c r="D7" t="s">
        <v>0</v>
      </c>
      <c r="E7" t="s">
        <v>45</v>
      </c>
      <c r="F7" t="s">
        <v>42</v>
      </c>
      <c r="G7" t="s">
        <v>49</v>
      </c>
      <c r="H7" t="s">
        <v>39</v>
      </c>
      <c r="I7" t="s">
        <v>40</v>
      </c>
      <c r="J7" t="s">
        <v>50</v>
      </c>
      <c r="P7">
        <v>40</v>
      </c>
      <c r="U7">
        <v>425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FA647-37E4-454A-937D-6D7240A6D5AC}">
  <dimension ref="A1:N335"/>
  <sheetViews>
    <sheetView tabSelected="1" topLeftCell="A39" zoomScale="40" zoomScaleNormal="40" workbookViewId="0">
      <selection activeCell="G37" sqref="G37"/>
    </sheetView>
  </sheetViews>
  <sheetFormatPr baseColWidth="10" defaultColWidth="37.7109375" defaultRowHeight="21" x14ac:dyDescent="0.25"/>
  <cols>
    <col min="1" max="1" width="20.140625" style="12" customWidth="1"/>
    <col min="2" max="2" width="29.7109375" style="12" customWidth="1"/>
    <col min="3" max="3" width="51.42578125" style="12" customWidth="1"/>
    <col min="4" max="4" width="102.85546875" style="12" customWidth="1"/>
    <col min="5" max="5" width="30" style="12" customWidth="1"/>
    <col min="6" max="6" width="99.85546875" style="12" customWidth="1"/>
    <col min="7" max="7" width="67.85546875" style="12" customWidth="1"/>
    <col min="8" max="8" width="23.85546875" style="12" customWidth="1"/>
    <col min="9" max="9" width="37.7109375" style="23"/>
    <col min="10" max="16384" width="37.7109375" style="12"/>
  </cols>
  <sheetData>
    <row r="1" spans="1:14" s="1" customFormat="1" ht="23.25" x14ac:dyDescent="0.35">
      <c r="I1" s="2"/>
      <c r="J1" s="2"/>
      <c r="K1" s="2"/>
      <c r="L1" s="3"/>
      <c r="M1" s="3"/>
      <c r="N1" s="2"/>
    </row>
    <row r="2" spans="1:14" s="1" customFormat="1" ht="23.25" x14ac:dyDescent="0.35">
      <c r="I2" s="2"/>
      <c r="J2" s="2"/>
      <c r="K2" s="2"/>
      <c r="L2" s="3"/>
      <c r="M2" s="3"/>
      <c r="N2" s="2"/>
    </row>
    <row r="3" spans="1:14" s="1" customFormat="1" ht="23.25" x14ac:dyDescent="0.35">
      <c r="I3" s="2"/>
      <c r="J3" s="2"/>
      <c r="K3" s="2"/>
      <c r="L3" s="3"/>
      <c r="M3" s="3"/>
      <c r="N3" s="2"/>
    </row>
    <row r="4" spans="1:14" s="1" customFormat="1" ht="23.25" x14ac:dyDescent="0.35">
      <c r="I4" s="2"/>
      <c r="J4" s="2"/>
      <c r="K4" s="2"/>
      <c r="L4" s="3"/>
      <c r="M4" s="3"/>
      <c r="N4" s="2"/>
    </row>
    <row r="5" spans="1:14" s="1" customFormat="1" ht="23.25" x14ac:dyDescent="0.35">
      <c r="I5" s="2"/>
      <c r="J5" s="2"/>
      <c r="K5" s="2"/>
      <c r="L5" s="3"/>
      <c r="M5" s="3"/>
      <c r="N5" s="2"/>
    </row>
    <row r="6" spans="1:14" s="1" customFormat="1" ht="54.75" customHeight="1" x14ac:dyDescent="0.5">
      <c r="A6" s="37" t="s">
        <v>144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s="1" customFormat="1" ht="31.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4"/>
    </row>
    <row r="8" spans="1:14" s="1" customFormat="1" ht="31.5" x14ac:dyDescent="0.5">
      <c r="A8" s="37" t="s">
        <v>145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1" customFormat="1" ht="31.5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5"/>
      <c r="N9" s="4"/>
    </row>
    <row r="10" spans="1:14" s="1" customFormat="1" ht="31.5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  <c r="N10" s="4"/>
    </row>
    <row r="11" spans="1:14" s="6" customFormat="1" ht="43.5" customHeight="1" x14ac:dyDescent="0.35">
      <c r="A11" s="38" t="s">
        <v>146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s="1" customFormat="1" ht="133.5" customHeight="1" thickBot="1" x14ac:dyDescent="0.4">
      <c r="I12" s="2"/>
      <c r="J12" s="2"/>
      <c r="K12" s="2"/>
      <c r="L12" s="2"/>
      <c r="M12" s="2"/>
      <c r="N12" s="2"/>
    </row>
    <row r="13" spans="1:14" s="8" customFormat="1" ht="54.75" customHeight="1" thickBot="1" x14ac:dyDescent="0.45">
      <c r="A13" s="7" t="s">
        <v>152</v>
      </c>
      <c r="G13" s="39" t="s">
        <v>147</v>
      </c>
      <c r="H13" s="40"/>
      <c r="I13" s="41" t="s">
        <v>148</v>
      </c>
      <c r="J13" s="42"/>
      <c r="K13" s="42"/>
      <c r="L13" s="42"/>
      <c r="M13" s="42"/>
      <c r="N13" s="43"/>
    </row>
    <row r="14" spans="1:14" s="11" customFormat="1" ht="138.75" customHeight="1" x14ac:dyDescent="0.25">
      <c r="A14" s="9" t="s">
        <v>149</v>
      </c>
      <c r="B14" s="9" t="s">
        <v>6</v>
      </c>
      <c r="C14" s="9" t="s">
        <v>7</v>
      </c>
      <c r="D14" s="9" t="s">
        <v>8</v>
      </c>
      <c r="E14" s="9" t="s">
        <v>71</v>
      </c>
      <c r="F14" s="9" t="s">
        <v>9</v>
      </c>
      <c r="G14" s="9" t="s">
        <v>67</v>
      </c>
      <c r="H14" s="10" t="s">
        <v>10</v>
      </c>
      <c r="I14" s="9" t="s">
        <v>11</v>
      </c>
      <c r="J14" s="9" t="s">
        <v>12</v>
      </c>
      <c r="K14" s="9" t="s">
        <v>13</v>
      </c>
      <c r="L14" s="9" t="s">
        <v>14</v>
      </c>
      <c r="M14" s="9" t="s">
        <v>15</v>
      </c>
      <c r="N14" s="9" t="s">
        <v>70</v>
      </c>
    </row>
    <row r="15" spans="1:14" ht="57.75" customHeight="1" x14ac:dyDescent="0.35">
      <c r="A15" s="27">
        <v>1</v>
      </c>
      <c r="B15" s="25" t="s">
        <v>44</v>
      </c>
      <c r="C15" s="25" t="s">
        <v>72</v>
      </c>
      <c r="D15" s="25" t="s">
        <v>73</v>
      </c>
      <c r="E15" s="25">
        <v>1</v>
      </c>
      <c r="F15" s="25" t="s">
        <v>73</v>
      </c>
      <c r="G15" s="25" t="s">
        <v>74</v>
      </c>
      <c r="H15" s="28">
        <v>1778888</v>
      </c>
      <c r="I15" s="29">
        <v>100</v>
      </c>
      <c r="J15" s="26"/>
    </row>
    <row r="16" spans="1:14" ht="57.75" customHeight="1" x14ac:dyDescent="0.35">
      <c r="A16" s="27">
        <v>2</v>
      </c>
      <c r="B16" s="25" t="s">
        <v>31</v>
      </c>
      <c r="C16" s="25" t="s">
        <v>37</v>
      </c>
      <c r="D16" s="25" t="s">
        <v>75</v>
      </c>
      <c r="E16" s="25">
        <v>1</v>
      </c>
      <c r="F16" s="25" t="s">
        <v>76</v>
      </c>
      <c r="G16" s="25" t="s">
        <v>77</v>
      </c>
      <c r="H16" s="28">
        <v>4530920</v>
      </c>
      <c r="I16" s="29">
        <v>130</v>
      </c>
      <c r="J16" s="26"/>
    </row>
    <row r="17" spans="1:10" ht="57.75" customHeight="1" x14ac:dyDescent="0.35">
      <c r="A17" s="27">
        <v>3</v>
      </c>
      <c r="B17" s="25" t="s">
        <v>31</v>
      </c>
      <c r="C17" s="25" t="s">
        <v>37</v>
      </c>
      <c r="D17" s="25" t="s">
        <v>75</v>
      </c>
      <c r="E17" s="25">
        <v>2</v>
      </c>
      <c r="F17" s="25" t="s">
        <v>78</v>
      </c>
      <c r="G17" s="25" t="s">
        <v>79</v>
      </c>
      <c r="H17" s="28">
        <v>6364533</v>
      </c>
      <c r="I17" s="29">
        <v>70</v>
      </c>
      <c r="J17" s="26"/>
    </row>
    <row r="18" spans="1:10" ht="57.75" customHeight="1" x14ac:dyDescent="0.35">
      <c r="A18" s="27">
        <v>4</v>
      </c>
      <c r="B18" s="25" t="s">
        <v>31</v>
      </c>
      <c r="C18" s="25" t="s">
        <v>37</v>
      </c>
      <c r="D18" s="25" t="s">
        <v>75</v>
      </c>
      <c r="E18" s="25">
        <v>3</v>
      </c>
      <c r="F18" s="25" t="s">
        <v>80</v>
      </c>
      <c r="G18" s="25" t="s">
        <v>81</v>
      </c>
      <c r="H18" s="28">
        <v>1217975</v>
      </c>
      <c r="I18" s="29">
        <v>70</v>
      </c>
      <c r="J18" s="26"/>
    </row>
    <row r="19" spans="1:10" ht="63.75" customHeight="1" x14ac:dyDescent="0.35">
      <c r="A19" s="27">
        <v>5</v>
      </c>
      <c r="B19" s="25" t="s">
        <v>31</v>
      </c>
      <c r="C19" s="25" t="s">
        <v>38</v>
      </c>
      <c r="D19" s="25" t="s">
        <v>82</v>
      </c>
      <c r="E19" s="25">
        <v>1</v>
      </c>
      <c r="F19" s="25" t="s">
        <v>82</v>
      </c>
      <c r="G19" s="25" t="s">
        <v>83</v>
      </c>
      <c r="H19" s="28">
        <v>4383583</v>
      </c>
      <c r="I19" s="29">
        <v>100</v>
      </c>
      <c r="J19" s="26"/>
    </row>
    <row r="20" spans="1:10" ht="63.75" customHeight="1" x14ac:dyDescent="0.35">
      <c r="A20" s="27">
        <v>6</v>
      </c>
      <c r="B20" s="25" t="s">
        <v>33</v>
      </c>
      <c r="C20" s="25" t="s">
        <v>34</v>
      </c>
      <c r="D20" s="25" t="s">
        <v>66</v>
      </c>
      <c r="E20" s="25">
        <v>1</v>
      </c>
      <c r="F20" s="25" t="s">
        <v>66</v>
      </c>
      <c r="G20" s="25" t="s">
        <v>84</v>
      </c>
      <c r="H20" s="28">
        <v>1858851</v>
      </c>
      <c r="I20" s="29">
        <v>100</v>
      </c>
      <c r="J20" s="26"/>
    </row>
    <row r="21" spans="1:10" ht="63.75" customHeight="1" x14ac:dyDescent="0.35">
      <c r="A21" s="27">
        <v>7</v>
      </c>
      <c r="B21" s="25" t="s">
        <v>33</v>
      </c>
      <c r="C21" s="25" t="s">
        <v>34</v>
      </c>
      <c r="D21" s="25" t="s">
        <v>85</v>
      </c>
      <c r="E21" s="25">
        <v>1</v>
      </c>
      <c r="F21" s="25" t="s">
        <v>85</v>
      </c>
      <c r="G21" s="25" t="s">
        <v>86</v>
      </c>
      <c r="H21" s="28">
        <v>884749</v>
      </c>
      <c r="I21" s="29">
        <v>80</v>
      </c>
      <c r="J21" s="26"/>
    </row>
    <row r="22" spans="1:10" ht="63.75" customHeight="1" x14ac:dyDescent="0.35">
      <c r="A22" s="27">
        <v>8</v>
      </c>
      <c r="B22" s="25" t="s">
        <v>33</v>
      </c>
      <c r="C22" s="25" t="s">
        <v>34</v>
      </c>
      <c r="D22" s="25" t="s">
        <v>46</v>
      </c>
      <c r="E22" s="25">
        <v>1</v>
      </c>
      <c r="F22" s="25" t="s">
        <v>46</v>
      </c>
      <c r="G22" s="25" t="s">
        <v>47</v>
      </c>
      <c r="H22" s="28">
        <v>2998955</v>
      </c>
      <c r="I22" s="29">
        <v>150</v>
      </c>
      <c r="J22" s="26"/>
    </row>
    <row r="23" spans="1:10" ht="63.75" customHeight="1" x14ac:dyDescent="0.35">
      <c r="A23" s="27">
        <v>9</v>
      </c>
      <c r="B23" s="25" t="s">
        <v>31</v>
      </c>
      <c r="C23" s="25" t="s">
        <v>37</v>
      </c>
      <c r="D23" s="25" t="s">
        <v>87</v>
      </c>
      <c r="E23" s="25">
        <v>1</v>
      </c>
      <c r="F23" s="25" t="s">
        <v>88</v>
      </c>
      <c r="G23" s="25" t="s">
        <v>89</v>
      </c>
      <c r="H23" s="28">
        <v>3966894</v>
      </c>
      <c r="I23" s="29">
        <v>100</v>
      </c>
      <c r="J23" s="26"/>
    </row>
    <row r="24" spans="1:10" ht="63.75" customHeight="1" x14ac:dyDescent="0.35">
      <c r="A24" s="27">
        <v>10</v>
      </c>
      <c r="B24" s="25" t="s">
        <v>31</v>
      </c>
      <c r="C24" s="25" t="s">
        <v>37</v>
      </c>
      <c r="D24" s="25" t="s">
        <v>87</v>
      </c>
      <c r="E24" s="25">
        <v>2</v>
      </c>
      <c r="F24" s="25" t="s">
        <v>88</v>
      </c>
      <c r="G24" s="25" t="s">
        <v>90</v>
      </c>
      <c r="H24" s="28">
        <v>1861317</v>
      </c>
      <c r="I24" s="29">
        <v>100</v>
      </c>
      <c r="J24" s="26"/>
    </row>
    <row r="25" spans="1:10" ht="63.75" customHeight="1" x14ac:dyDescent="0.35">
      <c r="A25" s="27">
        <v>11</v>
      </c>
      <c r="B25" s="25" t="s">
        <v>31</v>
      </c>
      <c r="C25" s="25" t="s">
        <v>37</v>
      </c>
      <c r="D25" s="25" t="s">
        <v>87</v>
      </c>
      <c r="E25" s="25">
        <v>3</v>
      </c>
      <c r="F25" s="25" t="s">
        <v>88</v>
      </c>
      <c r="G25" s="25" t="s">
        <v>91</v>
      </c>
      <c r="H25" s="28">
        <v>3930406</v>
      </c>
      <c r="I25" s="29">
        <v>100</v>
      </c>
      <c r="J25" s="26"/>
    </row>
    <row r="26" spans="1:10" ht="63.75" customHeight="1" x14ac:dyDescent="0.35">
      <c r="A26" s="27">
        <v>12</v>
      </c>
      <c r="B26" s="25" t="s">
        <v>31</v>
      </c>
      <c r="C26" s="25" t="s">
        <v>37</v>
      </c>
      <c r="D26" s="25" t="s">
        <v>87</v>
      </c>
      <c r="E26" s="25">
        <v>4</v>
      </c>
      <c r="F26" s="25" t="s">
        <v>88</v>
      </c>
      <c r="G26" s="25" t="s">
        <v>92</v>
      </c>
      <c r="H26" s="28">
        <v>3369018</v>
      </c>
      <c r="I26" s="29">
        <v>100</v>
      </c>
      <c r="J26" s="26"/>
    </row>
    <row r="27" spans="1:10" ht="63.75" customHeight="1" x14ac:dyDescent="0.35">
      <c r="A27" s="27">
        <v>13</v>
      </c>
      <c r="B27" s="25" t="s">
        <v>31</v>
      </c>
      <c r="C27" s="25" t="s">
        <v>32</v>
      </c>
      <c r="D27" s="25" t="s">
        <v>93</v>
      </c>
      <c r="E27" s="25">
        <v>1</v>
      </c>
      <c r="F27" s="25" t="s">
        <v>93</v>
      </c>
      <c r="G27" s="25" t="s">
        <v>94</v>
      </c>
      <c r="H27" s="28">
        <v>2914102</v>
      </c>
      <c r="I27" s="29">
        <v>320</v>
      </c>
      <c r="J27" s="26"/>
    </row>
    <row r="28" spans="1:10" ht="63.75" customHeight="1" x14ac:dyDescent="0.35">
      <c r="A28" s="27">
        <v>14</v>
      </c>
      <c r="B28" s="25" t="s">
        <v>31</v>
      </c>
      <c r="C28" s="25" t="s">
        <v>97</v>
      </c>
      <c r="D28" s="25" t="s">
        <v>98</v>
      </c>
      <c r="E28" s="25">
        <v>1</v>
      </c>
      <c r="F28" s="25" t="s">
        <v>98</v>
      </c>
      <c r="G28" s="25" t="s">
        <v>99</v>
      </c>
      <c r="H28" s="28">
        <v>4217197</v>
      </c>
      <c r="I28" s="29">
        <v>100</v>
      </c>
      <c r="J28" s="26"/>
    </row>
    <row r="29" spans="1:10" ht="63.75" customHeight="1" x14ac:dyDescent="0.35">
      <c r="A29" s="27">
        <v>15</v>
      </c>
      <c r="B29" s="25" t="s">
        <v>31</v>
      </c>
      <c r="C29" s="25" t="s">
        <v>101</v>
      </c>
      <c r="D29" s="25" t="s">
        <v>100</v>
      </c>
      <c r="E29" s="25">
        <v>1</v>
      </c>
      <c r="F29" s="25" t="s">
        <v>100</v>
      </c>
      <c r="G29" s="25" t="s">
        <v>102</v>
      </c>
      <c r="H29" s="28">
        <v>826444</v>
      </c>
      <c r="I29" s="29">
        <v>100</v>
      </c>
      <c r="J29" s="26"/>
    </row>
    <row r="30" spans="1:10" ht="63.75" customHeight="1" x14ac:dyDescent="0.35">
      <c r="A30" s="27">
        <v>16</v>
      </c>
      <c r="B30" s="25" t="s">
        <v>31</v>
      </c>
      <c r="C30" s="25" t="s">
        <v>103</v>
      </c>
      <c r="D30" s="25" t="s">
        <v>104</v>
      </c>
      <c r="E30" s="25">
        <v>1</v>
      </c>
      <c r="F30" s="25" t="s">
        <v>104</v>
      </c>
      <c r="G30" s="25" t="s">
        <v>154</v>
      </c>
      <c r="H30" s="30" t="s">
        <v>153</v>
      </c>
      <c r="I30" s="29">
        <v>80</v>
      </c>
      <c r="J30" s="26"/>
    </row>
    <row r="31" spans="1:10" ht="63.75" customHeight="1" x14ac:dyDescent="0.35">
      <c r="A31" s="27">
        <v>17</v>
      </c>
      <c r="B31" s="25" t="s">
        <v>35</v>
      </c>
      <c r="C31" s="25" t="s">
        <v>48</v>
      </c>
      <c r="D31" s="25" t="s">
        <v>95</v>
      </c>
      <c r="E31" s="25">
        <v>1</v>
      </c>
      <c r="F31" s="25" t="s">
        <v>96</v>
      </c>
      <c r="G31" s="25" t="s">
        <v>125</v>
      </c>
      <c r="H31" s="30">
        <v>2456139</v>
      </c>
      <c r="I31" s="29">
        <v>100</v>
      </c>
      <c r="J31" s="26"/>
    </row>
    <row r="32" spans="1:10" ht="63.75" customHeight="1" x14ac:dyDescent="0.35">
      <c r="A32" s="27">
        <v>18</v>
      </c>
      <c r="B32" s="25" t="s">
        <v>35</v>
      </c>
      <c r="C32" s="25" t="s">
        <v>48</v>
      </c>
      <c r="D32" s="25" t="s">
        <v>95</v>
      </c>
      <c r="E32" s="25">
        <v>2</v>
      </c>
      <c r="F32" s="31" t="s">
        <v>106</v>
      </c>
      <c r="G32" s="31" t="s">
        <v>140</v>
      </c>
      <c r="H32" s="28">
        <v>2061851</v>
      </c>
      <c r="I32" s="29">
        <v>100</v>
      </c>
      <c r="J32" s="26"/>
    </row>
    <row r="33" spans="1:14" ht="63.75" customHeight="1" x14ac:dyDescent="0.35">
      <c r="A33" s="27">
        <v>19</v>
      </c>
      <c r="B33" s="25" t="s">
        <v>35</v>
      </c>
      <c r="C33" s="25" t="s">
        <v>48</v>
      </c>
      <c r="D33" s="25" t="s">
        <v>95</v>
      </c>
      <c r="E33" s="25">
        <v>3</v>
      </c>
      <c r="F33" s="31" t="s">
        <v>107</v>
      </c>
      <c r="G33" s="31" t="s">
        <v>105</v>
      </c>
      <c r="H33" s="30">
        <v>3865935</v>
      </c>
      <c r="I33" s="29">
        <v>100</v>
      </c>
      <c r="J33" s="26"/>
    </row>
    <row r="34" spans="1:14" ht="63.75" customHeight="1" x14ac:dyDescent="0.35">
      <c r="A34" s="27">
        <v>20</v>
      </c>
      <c r="B34" s="25" t="s">
        <v>35</v>
      </c>
      <c r="C34" s="25" t="s">
        <v>48</v>
      </c>
      <c r="D34" s="25" t="s">
        <v>95</v>
      </c>
      <c r="E34" s="25">
        <v>4</v>
      </c>
      <c r="F34" s="31" t="s">
        <v>109</v>
      </c>
      <c r="G34" s="31" t="s">
        <v>108</v>
      </c>
      <c r="H34" s="30">
        <v>4642960</v>
      </c>
      <c r="I34" s="29">
        <v>100</v>
      </c>
      <c r="J34" s="26"/>
    </row>
    <row r="35" spans="1:14" ht="63.75" customHeight="1" x14ac:dyDescent="0.35">
      <c r="A35" s="27">
        <v>21</v>
      </c>
      <c r="B35" s="25" t="s">
        <v>35</v>
      </c>
      <c r="C35" s="25" t="s">
        <v>48</v>
      </c>
      <c r="D35" s="25" t="s">
        <v>95</v>
      </c>
      <c r="E35" s="25">
        <v>5</v>
      </c>
      <c r="F35" s="31" t="s">
        <v>123</v>
      </c>
      <c r="G35" s="31" t="s">
        <v>111</v>
      </c>
      <c r="H35" s="30">
        <v>1286241</v>
      </c>
      <c r="I35" s="29">
        <v>100</v>
      </c>
      <c r="J35" s="26"/>
    </row>
    <row r="36" spans="1:14" ht="63.75" customHeight="1" x14ac:dyDescent="0.35">
      <c r="A36" s="27">
        <v>22</v>
      </c>
      <c r="B36" s="25" t="s">
        <v>35</v>
      </c>
      <c r="C36" s="25" t="s">
        <v>48</v>
      </c>
      <c r="D36" s="25" t="s">
        <v>95</v>
      </c>
      <c r="E36" s="25">
        <v>6</v>
      </c>
      <c r="F36" s="31" t="s">
        <v>124</v>
      </c>
      <c r="G36" s="31" t="s">
        <v>110</v>
      </c>
      <c r="H36" s="30">
        <v>1286159</v>
      </c>
      <c r="I36" s="29">
        <v>100</v>
      </c>
      <c r="J36" s="26"/>
    </row>
    <row r="37" spans="1:14" ht="63.75" customHeight="1" x14ac:dyDescent="0.35">
      <c r="A37" s="27">
        <v>23</v>
      </c>
      <c r="B37" s="25" t="s">
        <v>35</v>
      </c>
      <c r="C37" s="25" t="s">
        <v>48</v>
      </c>
      <c r="D37" s="25" t="s">
        <v>95</v>
      </c>
      <c r="E37" s="25">
        <v>7</v>
      </c>
      <c r="F37" s="32" t="s">
        <v>126</v>
      </c>
      <c r="G37" s="31" t="s">
        <v>112</v>
      </c>
      <c r="H37" s="30">
        <v>2028031</v>
      </c>
      <c r="I37" s="29">
        <v>100</v>
      </c>
      <c r="J37" s="26"/>
    </row>
    <row r="38" spans="1:14" ht="63.75" customHeight="1" x14ac:dyDescent="0.35">
      <c r="A38" s="27">
        <v>24</v>
      </c>
      <c r="B38" s="25" t="s">
        <v>35</v>
      </c>
      <c r="C38" s="25" t="s">
        <v>48</v>
      </c>
      <c r="D38" s="25" t="s">
        <v>95</v>
      </c>
      <c r="E38" s="25">
        <v>8</v>
      </c>
      <c r="F38" s="32" t="s">
        <v>127</v>
      </c>
      <c r="G38" s="31" t="s">
        <v>113</v>
      </c>
      <c r="H38" s="30">
        <v>4836803</v>
      </c>
      <c r="I38" s="29">
        <v>100</v>
      </c>
      <c r="J38" s="26"/>
      <c r="K38" s="13"/>
      <c r="L38" s="13"/>
      <c r="M38" s="13"/>
      <c r="N38" s="13"/>
    </row>
    <row r="39" spans="1:14" ht="63.75" customHeight="1" x14ac:dyDescent="0.35">
      <c r="A39" s="27">
        <v>25</v>
      </c>
      <c r="B39" s="25" t="s">
        <v>35</v>
      </c>
      <c r="C39" s="25" t="s">
        <v>48</v>
      </c>
      <c r="D39" s="25" t="s">
        <v>95</v>
      </c>
      <c r="E39" s="25">
        <v>9</v>
      </c>
      <c r="F39" s="32" t="s">
        <v>128</v>
      </c>
      <c r="G39" s="31" t="s">
        <v>114</v>
      </c>
      <c r="H39" s="30">
        <v>4638016</v>
      </c>
      <c r="I39" s="29">
        <v>100</v>
      </c>
      <c r="J39" s="26"/>
      <c r="K39" s="13"/>
      <c r="L39" s="13"/>
      <c r="M39" s="13"/>
      <c r="N39" s="13"/>
    </row>
    <row r="40" spans="1:14" ht="63.75" customHeight="1" x14ac:dyDescent="0.35">
      <c r="A40" s="27">
        <v>26</v>
      </c>
      <c r="B40" s="25" t="s">
        <v>35</v>
      </c>
      <c r="C40" s="25" t="s">
        <v>48</v>
      </c>
      <c r="D40" s="25" t="s">
        <v>95</v>
      </c>
      <c r="E40" s="25">
        <v>10</v>
      </c>
      <c r="F40" s="32" t="s">
        <v>129</v>
      </c>
      <c r="G40" s="31" t="s">
        <v>115</v>
      </c>
      <c r="H40" s="30">
        <v>2695191</v>
      </c>
      <c r="I40" s="29">
        <v>100</v>
      </c>
      <c r="J40" s="26"/>
      <c r="K40" s="13"/>
      <c r="L40" s="13"/>
      <c r="M40" s="13"/>
      <c r="N40" s="13"/>
    </row>
    <row r="41" spans="1:14" ht="63.75" customHeight="1" x14ac:dyDescent="0.35">
      <c r="A41" s="27">
        <v>27</v>
      </c>
      <c r="B41" s="25" t="s">
        <v>35</v>
      </c>
      <c r="C41" s="25" t="s">
        <v>48</v>
      </c>
      <c r="D41" s="25" t="s">
        <v>95</v>
      </c>
      <c r="E41" s="25">
        <v>11</v>
      </c>
      <c r="F41" s="32" t="s">
        <v>130</v>
      </c>
      <c r="G41" s="31" t="s">
        <v>116</v>
      </c>
      <c r="H41" s="30">
        <v>2694398</v>
      </c>
      <c r="I41" s="29">
        <v>100</v>
      </c>
      <c r="J41" s="26"/>
      <c r="K41" s="13"/>
      <c r="L41" s="13"/>
      <c r="M41" s="13"/>
      <c r="N41" s="13"/>
    </row>
    <row r="42" spans="1:14" ht="63.75" customHeight="1" x14ac:dyDescent="0.35">
      <c r="A42" s="27">
        <v>28</v>
      </c>
      <c r="B42" s="25" t="s">
        <v>35</v>
      </c>
      <c r="C42" s="25" t="s">
        <v>48</v>
      </c>
      <c r="D42" s="25" t="s">
        <v>95</v>
      </c>
      <c r="E42" s="25">
        <v>12</v>
      </c>
      <c r="F42" s="32" t="s">
        <v>131</v>
      </c>
      <c r="G42" s="31" t="s">
        <v>117</v>
      </c>
      <c r="H42" s="30">
        <v>5076625</v>
      </c>
      <c r="I42" s="29">
        <v>100</v>
      </c>
      <c r="J42" s="26"/>
      <c r="K42" s="13"/>
      <c r="L42" s="13"/>
      <c r="M42" s="13"/>
      <c r="N42" s="13"/>
    </row>
    <row r="43" spans="1:14" ht="63.75" customHeight="1" x14ac:dyDescent="0.35">
      <c r="A43" s="27">
        <v>29</v>
      </c>
      <c r="B43" s="25" t="s">
        <v>35</v>
      </c>
      <c r="C43" s="25" t="s">
        <v>48</v>
      </c>
      <c r="D43" s="25" t="s">
        <v>95</v>
      </c>
      <c r="E43" s="25">
        <v>13</v>
      </c>
      <c r="F43" s="32" t="s">
        <v>132</v>
      </c>
      <c r="G43" s="31" t="s">
        <v>118</v>
      </c>
      <c r="H43" s="30">
        <v>3341359</v>
      </c>
      <c r="I43" s="29">
        <v>100</v>
      </c>
      <c r="J43" s="26"/>
      <c r="K43" s="13"/>
      <c r="L43" s="13"/>
      <c r="M43" s="13"/>
      <c r="N43" s="13"/>
    </row>
    <row r="44" spans="1:14" ht="63.75" customHeight="1" x14ac:dyDescent="0.35">
      <c r="A44" s="27">
        <v>30</v>
      </c>
      <c r="B44" s="25" t="s">
        <v>35</v>
      </c>
      <c r="C44" s="25" t="s">
        <v>48</v>
      </c>
      <c r="D44" s="25" t="s">
        <v>95</v>
      </c>
      <c r="E44" s="25">
        <v>14</v>
      </c>
      <c r="F44" s="32" t="s">
        <v>133</v>
      </c>
      <c r="G44" s="31" t="s">
        <v>119</v>
      </c>
      <c r="H44" s="30">
        <v>3699037</v>
      </c>
      <c r="I44" s="29">
        <v>100</v>
      </c>
      <c r="J44" s="26"/>
      <c r="K44" s="13"/>
      <c r="L44" s="13"/>
      <c r="M44" s="13"/>
      <c r="N44" s="13"/>
    </row>
    <row r="45" spans="1:14" ht="63.75" customHeight="1" x14ac:dyDescent="0.35">
      <c r="A45" s="27">
        <v>31</v>
      </c>
      <c r="B45" s="25" t="s">
        <v>35</v>
      </c>
      <c r="C45" s="25" t="s">
        <v>48</v>
      </c>
      <c r="D45" s="25" t="s">
        <v>95</v>
      </c>
      <c r="E45" s="25">
        <v>15</v>
      </c>
      <c r="F45" s="32" t="s">
        <v>134</v>
      </c>
      <c r="G45" s="31" t="s">
        <v>121</v>
      </c>
      <c r="H45" s="30">
        <v>2870373</v>
      </c>
      <c r="I45" s="29">
        <v>100</v>
      </c>
      <c r="J45" s="26"/>
      <c r="K45" s="13"/>
      <c r="L45" s="13"/>
      <c r="M45" s="13"/>
      <c r="N45" s="13"/>
    </row>
    <row r="46" spans="1:14" ht="63.75" customHeight="1" x14ac:dyDescent="0.35">
      <c r="A46" s="27">
        <v>32</v>
      </c>
      <c r="B46" s="25" t="s">
        <v>35</v>
      </c>
      <c r="C46" s="25" t="s">
        <v>48</v>
      </c>
      <c r="D46" s="25" t="s">
        <v>95</v>
      </c>
      <c r="E46" s="25">
        <v>16</v>
      </c>
      <c r="F46" s="32" t="s">
        <v>135</v>
      </c>
      <c r="G46" s="31" t="s">
        <v>120</v>
      </c>
      <c r="H46" s="30">
        <v>2371912</v>
      </c>
      <c r="I46" s="29">
        <v>100</v>
      </c>
      <c r="J46" s="26"/>
      <c r="K46" s="13"/>
      <c r="L46" s="13"/>
      <c r="M46" s="13"/>
      <c r="N46" s="13"/>
    </row>
    <row r="47" spans="1:14" ht="63.75" customHeight="1" x14ac:dyDescent="0.35">
      <c r="A47" s="27">
        <v>33</v>
      </c>
      <c r="B47" s="25" t="s">
        <v>35</v>
      </c>
      <c r="C47" s="25" t="s">
        <v>48</v>
      </c>
      <c r="D47" s="25" t="s">
        <v>95</v>
      </c>
      <c r="E47" s="25">
        <v>17</v>
      </c>
      <c r="F47" s="33" t="s">
        <v>138</v>
      </c>
      <c r="G47" s="31" t="s">
        <v>143</v>
      </c>
      <c r="H47" s="30">
        <v>1947373</v>
      </c>
      <c r="I47" s="29">
        <v>100</v>
      </c>
      <c r="J47" s="26"/>
      <c r="K47" s="13"/>
      <c r="L47" s="13"/>
      <c r="M47" s="13"/>
      <c r="N47" s="13"/>
    </row>
    <row r="48" spans="1:14" ht="63.75" customHeight="1" x14ac:dyDescent="0.35">
      <c r="A48" s="27">
        <v>34</v>
      </c>
      <c r="B48" s="25" t="s">
        <v>35</v>
      </c>
      <c r="C48" s="25" t="s">
        <v>48</v>
      </c>
      <c r="D48" s="25" t="s">
        <v>95</v>
      </c>
      <c r="E48" s="25">
        <v>18</v>
      </c>
      <c r="F48" s="32" t="s">
        <v>136</v>
      </c>
      <c r="G48" s="31" t="s">
        <v>142</v>
      </c>
      <c r="H48" s="30">
        <v>2674452</v>
      </c>
      <c r="I48" s="29">
        <v>100</v>
      </c>
      <c r="J48" s="26"/>
      <c r="K48" s="13"/>
      <c r="L48" s="13"/>
      <c r="M48" s="13"/>
      <c r="N48" s="13"/>
    </row>
    <row r="49" spans="1:14" ht="63.75" customHeight="1" x14ac:dyDescent="0.35">
      <c r="A49" s="27">
        <v>35</v>
      </c>
      <c r="B49" s="25" t="s">
        <v>35</v>
      </c>
      <c r="C49" s="25" t="s">
        <v>48</v>
      </c>
      <c r="D49" s="25" t="s">
        <v>95</v>
      </c>
      <c r="E49" s="25">
        <v>19</v>
      </c>
      <c r="F49" s="31" t="s">
        <v>137</v>
      </c>
      <c r="G49" s="31" t="s">
        <v>122</v>
      </c>
      <c r="H49" s="30">
        <v>1369265</v>
      </c>
      <c r="I49" s="29">
        <v>100</v>
      </c>
      <c r="J49" s="26"/>
      <c r="K49" s="13"/>
      <c r="L49" s="13"/>
      <c r="M49" s="13"/>
      <c r="N49" s="13"/>
    </row>
    <row r="50" spans="1:14" ht="63.75" customHeight="1" x14ac:dyDescent="0.35">
      <c r="A50" s="27">
        <v>36</v>
      </c>
      <c r="B50" s="25" t="s">
        <v>35</v>
      </c>
      <c r="C50" s="25" t="s">
        <v>48</v>
      </c>
      <c r="D50" s="25" t="s">
        <v>95</v>
      </c>
      <c r="E50" s="25">
        <v>20</v>
      </c>
      <c r="F50" s="31" t="s">
        <v>139</v>
      </c>
      <c r="G50" s="31" t="s">
        <v>141</v>
      </c>
      <c r="H50" s="30">
        <v>4246055</v>
      </c>
      <c r="I50" s="29">
        <v>100</v>
      </c>
      <c r="J50" s="26"/>
    </row>
    <row r="51" spans="1:14" s="14" customFormat="1" ht="36.75" customHeight="1" thickBot="1" x14ac:dyDescent="0.3">
      <c r="A51" s="14" t="s">
        <v>150</v>
      </c>
      <c r="B51" s="15"/>
      <c r="C51" s="15"/>
      <c r="D51" s="15"/>
      <c r="E51" s="15"/>
      <c r="F51" s="15"/>
      <c r="G51" s="15"/>
      <c r="H51" s="16"/>
      <c r="I51" s="17">
        <f>SUBTOTAL(109,Tabla37[[ Cantidad de personas  Atendidas 1RA ENTREGA]])</f>
        <v>3800</v>
      </c>
      <c r="J51" s="17">
        <f>SUBTOTAL(109,Tabla37[[ Cantidad de personas  Atendidas 2DA ENTREGA]])</f>
        <v>0</v>
      </c>
      <c r="K51" s="17">
        <f>SUBTOTAL(109,Tabla37[[ Cantidad de personas  Atendidas 3RA ENTREGA]])</f>
        <v>0</v>
      </c>
      <c r="L51" s="17">
        <f>SUBTOTAL(109,Tabla37[Cantidad de personas  Atendidas 4TA ENTREGA])</f>
        <v>0</v>
      </c>
      <c r="M51" s="17">
        <f>SUBTOTAL(109,Tabla37[Cantidad de personas  Atendidas 5TA ENTREGA])</f>
        <v>0</v>
      </c>
      <c r="N51" s="17">
        <f>SUBTOTAL(109,Tabla37[Cantidad de personas  Atendidas 6TA ENTREGA])</f>
        <v>0</v>
      </c>
    </row>
    <row r="52" spans="1:14" ht="36.75" customHeight="1" thickTop="1" thickBot="1" x14ac:dyDescent="0.3">
      <c r="A52" s="18" t="s">
        <v>151</v>
      </c>
      <c r="B52" s="19"/>
      <c r="C52" s="19"/>
      <c r="D52" s="19"/>
      <c r="E52" s="19"/>
      <c r="F52" s="19"/>
      <c r="G52" s="19"/>
      <c r="H52" s="20"/>
      <c r="I52" s="34">
        <f>+Tabla37[[#Totals],[ Cantidad de personas  Atendidas 1RA ENTREGA]]+Tabla37[[#Totals],[ Cantidad de personas  Atendidas 2DA ENTREGA]]+Tabla37[[#Totals],[ Cantidad de personas  Atendidas 3RA ENTREGA]]+Tabla37[[#Totals],[Cantidad de personas  Atendidas 4TA ENTREGA]]+Tabla37[[#Totals],[Cantidad de personas  Atendidas 5TA ENTREGA]]+Tabla37[[#Totals],[Cantidad de personas  Atendidas 6TA ENTREGA]]</f>
        <v>3800</v>
      </c>
      <c r="J52" s="35"/>
      <c r="K52" s="35"/>
      <c r="L52" s="35"/>
      <c r="M52" s="35"/>
      <c r="N52" s="36"/>
    </row>
    <row r="53" spans="1:14" ht="36.75" customHeight="1" x14ac:dyDescent="0.25">
      <c r="I53" s="21"/>
      <c r="L53" s="22"/>
    </row>
    <row r="54" spans="1:14" ht="36.75" customHeight="1" x14ac:dyDescent="0.25">
      <c r="I54" s="21"/>
    </row>
    <row r="55" spans="1:14" ht="36.75" customHeight="1" x14ac:dyDescent="0.25"/>
    <row r="56" spans="1:14" ht="36.75" customHeight="1" x14ac:dyDescent="0.25"/>
    <row r="57" spans="1:14" ht="36.75" customHeight="1" x14ac:dyDescent="0.25"/>
    <row r="58" spans="1:14" ht="36.75" customHeight="1" x14ac:dyDescent="0.25"/>
    <row r="59" spans="1:14" ht="36.75" customHeight="1" x14ac:dyDescent="0.25"/>
    <row r="60" spans="1:14" ht="36.75" customHeight="1" x14ac:dyDescent="0.25"/>
    <row r="61" spans="1:14" ht="36.75" customHeight="1" x14ac:dyDescent="0.25"/>
    <row r="62" spans="1:14" ht="36.75" customHeight="1" x14ac:dyDescent="0.25">
      <c r="H62" s="24"/>
    </row>
    <row r="63" spans="1:14" ht="36.75" customHeight="1" x14ac:dyDescent="0.25"/>
    <row r="64" spans="1:14" ht="36.75" customHeight="1" x14ac:dyDescent="0.25"/>
    <row r="65" spans="9:9" ht="36.75" customHeight="1" x14ac:dyDescent="0.25"/>
    <row r="66" spans="9:9" ht="36.75" customHeight="1" x14ac:dyDescent="0.25"/>
    <row r="67" spans="9:9" ht="36.75" customHeight="1" x14ac:dyDescent="0.25"/>
    <row r="68" spans="9:9" ht="36.75" customHeight="1" x14ac:dyDescent="0.25"/>
    <row r="69" spans="9:9" ht="36.75" customHeight="1" x14ac:dyDescent="0.25"/>
    <row r="70" spans="9:9" ht="36.75" customHeight="1" x14ac:dyDescent="0.25"/>
    <row r="71" spans="9:9" ht="36.75" customHeight="1" x14ac:dyDescent="0.25"/>
    <row r="72" spans="9:9" ht="36.75" customHeight="1" x14ac:dyDescent="0.25"/>
    <row r="73" spans="9:9" ht="36.75" customHeight="1" x14ac:dyDescent="0.25"/>
    <row r="74" spans="9:9" ht="36.75" customHeight="1" x14ac:dyDescent="0.25">
      <c r="I74" s="12"/>
    </row>
    <row r="75" spans="9:9" ht="36.75" customHeight="1" x14ac:dyDescent="0.25">
      <c r="I75" s="12"/>
    </row>
    <row r="76" spans="9:9" ht="36.75" customHeight="1" x14ac:dyDescent="0.25">
      <c r="I76" s="12"/>
    </row>
    <row r="77" spans="9:9" ht="36.75" customHeight="1" x14ac:dyDescent="0.25">
      <c r="I77" s="12"/>
    </row>
    <row r="78" spans="9:9" ht="36.75" customHeight="1" x14ac:dyDescent="0.25">
      <c r="I78" s="12"/>
    </row>
    <row r="79" spans="9:9" ht="36.75" customHeight="1" x14ac:dyDescent="0.25"/>
    <row r="80" spans="9:9" ht="36.75" customHeight="1" x14ac:dyDescent="0.25"/>
    <row r="81" ht="36.75" customHeight="1" x14ac:dyDescent="0.25"/>
    <row r="82" ht="36.75" customHeight="1" x14ac:dyDescent="0.25"/>
    <row r="83" ht="36.75" customHeight="1" x14ac:dyDescent="0.25"/>
    <row r="84" ht="36.75" customHeight="1" x14ac:dyDescent="0.25"/>
    <row r="85" ht="36.75" customHeight="1" x14ac:dyDescent="0.25"/>
    <row r="86" ht="36.75" customHeight="1" x14ac:dyDescent="0.25"/>
    <row r="87" ht="36.75" customHeight="1" x14ac:dyDescent="0.25"/>
    <row r="88" ht="36.75" customHeight="1" x14ac:dyDescent="0.25"/>
    <row r="89" ht="36.75" customHeight="1" x14ac:dyDescent="0.25"/>
    <row r="90" ht="36.75" customHeight="1" x14ac:dyDescent="0.25"/>
    <row r="91" ht="36.75" customHeight="1" x14ac:dyDescent="0.25"/>
    <row r="92" ht="36.75" customHeight="1" x14ac:dyDescent="0.25"/>
    <row r="93" ht="36.75" customHeight="1" x14ac:dyDescent="0.25"/>
    <row r="94" ht="36.75" customHeight="1" x14ac:dyDescent="0.25"/>
    <row r="95" ht="36.75" customHeight="1" x14ac:dyDescent="0.25"/>
    <row r="96" ht="36.75" customHeight="1" x14ac:dyDescent="0.25"/>
    <row r="97" ht="36.75" customHeight="1" x14ac:dyDescent="0.25"/>
    <row r="98" ht="36.75" customHeight="1" x14ac:dyDescent="0.25"/>
    <row r="99" ht="36.75" customHeight="1" x14ac:dyDescent="0.25"/>
    <row r="100" ht="36.75" customHeight="1" x14ac:dyDescent="0.25"/>
    <row r="101" ht="36.75" customHeight="1" x14ac:dyDescent="0.25"/>
    <row r="102" ht="36.75" customHeight="1" x14ac:dyDescent="0.25"/>
    <row r="103" ht="36.75" customHeight="1" x14ac:dyDescent="0.25"/>
    <row r="104" ht="36.75" customHeight="1" x14ac:dyDescent="0.25"/>
    <row r="105" ht="36.75" customHeight="1" x14ac:dyDescent="0.25"/>
    <row r="106" ht="36.75" customHeight="1" x14ac:dyDescent="0.25"/>
    <row r="107" ht="36.75" customHeight="1" x14ac:dyDescent="0.25"/>
    <row r="108" ht="36.75" customHeight="1" x14ac:dyDescent="0.25"/>
    <row r="109" ht="36.75" customHeight="1" x14ac:dyDescent="0.25"/>
    <row r="110" ht="36.75" customHeight="1" x14ac:dyDescent="0.25"/>
    <row r="111" ht="36.75" customHeight="1" x14ac:dyDescent="0.25"/>
    <row r="112" ht="36.75" customHeight="1" x14ac:dyDescent="0.25"/>
    <row r="113" ht="36.75" customHeight="1" x14ac:dyDescent="0.25"/>
    <row r="114" ht="36.75" customHeight="1" x14ac:dyDescent="0.25"/>
    <row r="115" ht="36.75" customHeight="1" x14ac:dyDescent="0.25"/>
    <row r="116" ht="36.75" customHeight="1" x14ac:dyDescent="0.25"/>
    <row r="117" ht="36.75" customHeight="1" x14ac:dyDescent="0.25"/>
    <row r="118" ht="36.75" customHeight="1" x14ac:dyDescent="0.25"/>
    <row r="119" ht="36.75" customHeight="1" x14ac:dyDescent="0.25"/>
    <row r="120" ht="36.75" customHeight="1" x14ac:dyDescent="0.25"/>
    <row r="121" ht="36.75" customHeight="1" x14ac:dyDescent="0.25"/>
    <row r="122" ht="36.75" customHeight="1" x14ac:dyDescent="0.25"/>
    <row r="123" ht="36.75" customHeight="1" x14ac:dyDescent="0.25"/>
    <row r="124" ht="36.75" customHeight="1" x14ac:dyDescent="0.25"/>
    <row r="125" ht="36.75" customHeight="1" x14ac:dyDescent="0.25"/>
    <row r="126" ht="36.75" customHeight="1" x14ac:dyDescent="0.25"/>
    <row r="127" ht="36.75" customHeight="1" x14ac:dyDescent="0.25"/>
    <row r="128" ht="36.75" customHeight="1" x14ac:dyDescent="0.25"/>
    <row r="129" spans="9:9" ht="36.75" customHeight="1" x14ac:dyDescent="0.25"/>
    <row r="130" spans="9:9" ht="36.75" customHeight="1" x14ac:dyDescent="0.25"/>
    <row r="131" spans="9:9" ht="36.75" customHeight="1" x14ac:dyDescent="0.25"/>
    <row r="132" spans="9:9" ht="36.75" customHeight="1" x14ac:dyDescent="0.25"/>
    <row r="133" spans="9:9" ht="36.75" customHeight="1" x14ac:dyDescent="0.25"/>
    <row r="134" spans="9:9" ht="36.75" customHeight="1" x14ac:dyDescent="0.25"/>
    <row r="135" spans="9:9" ht="36.75" customHeight="1" x14ac:dyDescent="0.25"/>
    <row r="136" spans="9:9" ht="36.75" customHeight="1" x14ac:dyDescent="0.25"/>
    <row r="137" spans="9:9" ht="36.75" customHeight="1" x14ac:dyDescent="0.25">
      <c r="I137" s="12"/>
    </row>
    <row r="138" spans="9:9" ht="36.75" customHeight="1" x14ac:dyDescent="0.25">
      <c r="I138" s="12"/>
    </row>
    <row r="139" spans="9:9" ht="36.75" customHeight="1" x14ac:dyDescent="0.25">
      <c r="I139" s="12"/>
    </row>
    <row r="140" spans="9:9" ht="36.75" customHeight="1" x14ac:dyDescent="0.25">
      <c r="I140" s="12"/>
    </row>
    <row r="141" spans="9:9" ht="36.75" customHeight="1" x14ac:dyDescent="0.25">
      <c r="I141" s="12"/>
    </row>
    <row r="142" spans="9:9" ht="36.75" customHeight="1" x14ac:dyDescent="0.25">
      <c r="I142" s="12"/>
    </row>
    <row r="143" spans="9:9" ht="36.75" customHeight="1" x14ac:dyDescent="0.25">
      <c r="I143" s="12"/>
    </row>
    <row r="144" spans="9:9" ht="36.75" customHeight="1" x14ac:dyDescent="0.25">
      <c r="I144" s="12"/>
    </row>
    <row r="145" spans="9:9" ht="36.75" customHeight="1" x14ac:dyDescent="0.25">
      <c r="I145" s="12"/>
    </row>
    <row r="146" spans="9:9" ht="36.75" customHeight="1" x14ac:dyDescent="0.25">
      <c r="I146" s="12"/>
    </row>
    <row r="147" spans="9:9" ht="36.75" customHeight="1" x14ac:dyDescent="0.25">
      <c r="I147" s="12"/>
    </row>
    <row r="148" spans="9:9" ht="36.75" customHeight="1" x14ac:dyDescent="0.25">
      <c r="I148" s="12"/>
    </row>
    <row r="149" spans="9:9" ht="36.75" customHeight="1" x14ac:dyDescent="0.25">
      <c r="I149" s="12"/>
    </row>
    <row r="150" spans="9:9" ht="36.75" customHeight="1" x14ac:dyDescent="0.25">
      <c r="I150" s="12"/>
    </row>
    <row r="151" spans="9:9" ht="36.75" customHeight="1" x14ac:dyDescent="0.25">
      <c r="I151" s="12"/>
    </row>
    <row r="152" spans="9:9" ht="36.75" customHeight="1" x14ac:dyDescent="0.25">
      <c r="I152" s="12"/>
    </row>
    <row r="153" spans="9:9" ht="36.75" customHeight="1" x14ac:dyDescent="0.25">
      <c r="I153" s="12"/>
    </row>
    <row r="154" spans="9:9" ht="36.75" customHeight="1" x14ac:dyDescent="0.25">
      <c r="I154" s="12"/>
    </row>
    <row r="155" spans="9:9" ht="36.75" customHeight="1" x14ac:dyDescent="0.25">
      <c r="I155" s="12"/>
    </row>
    <row r="156" spans="9:9" ht="36.75" customHeight="1" x14ac:dyDescent="0.25">
      <c r="I156" s="12"/>
    </row>
    <row r="157" spans="9:9" ht="36.75" customHeight="1" x14ac:dyDescent="0.25">
      <c r="I157" s="12"/>
    </row>
    <row r="158" spans="9:9" ht="36.75" customHeight="1" x14ac:dyDescent="0.25">
      <c r="I158" s="12"/>
    </row>
    <row r="159" spans="9:9" ht="36.75" customHeight="1" x14ac:dyDescent="0.25">
      <c r="I159" s="12"/>
    </row>
    <row r="160" spans="9:9" ht="36.75" customHeight="1" x14ac:dyDescent="0.25">
      <c r="I160" s="12"/>
    </row>
    <row r="161" spans="9:9" ht="36.75" customHeight="1" x14ac:dyDescent="0.25">
      <c r="I161" s="12"/>
    </row>
    <row r="162" spans="9:9" ht="36.75" customHeight="1" x14ac:dyDescent="0.25">
      <c r="I162" s="12"/>
    </row>
    <row r="163" spans="9:9" ht="36.75" customHeight="1" x14ac:dyDescent="0.25">
      <c r="I163" s="12"/>
    </row>
    <row r="164" spans="9:9" ht="36.75" customHeight="1" x14ac:dyDescent="0.25">
      <c r="I164" s="12"/>
    </row>
    <row r="165" spans="9:9" ht="36.75" customHeight="1" x14ac:dyDescent="0.25">
      <c r="I165" s="12"/>
    </row>
    <row r="166" spans="9:9" ht="36.75" customHeight="1" x14ac:dyDescent="0.25">
      <c r="I166" s="12"/>
    </row>
    <row r="167" spans="9:9" ht="36.75" customHeight="1" x14ac:dyDescent="0.25">
      <c r="I167" s="12"/>
    </row>
    <row r="168" spans="9:9" ht="36.75" customHeight="1" x14ac:dyDescent="0.25">
      <c r="I168" s="12"/>
    </row>
    <row r="169" spans="9:9" ht="36.75" customHeight="1" x14ac:dyDescent="0.25">
      <c r="I169" s="12"/>
    </row>
    <row r="170" spans="9:9" ht="36.75" customHeight="1" x14ac:dyDescent="0.25">
      <c r="I170" s="12"/>
    </row>
    <row r="171" spans="9:9" ht="36.75" customHeight="1" x14ac:dyDescent="0.25">
      <c r="I171" s="12"/>
    </row>
    <row r="172" spans="9:9" ht="36.75" customHeight="1" x14ac:dyDescent="0.25">
      <c r="I172" s="12"/>
    </row>
    <row r="173" spans="9:9" ht="36.75" customHeight="1" x14ac:dyDescent="0.25">
      <c r="I173" s="12"/>
    </row>
    <row r="174" spans="9:9" ht="36.75" customHeight="1" x14ac:dyDescent="0.25">
      <c r="I174" s="12"/>
    </row>
    <row r="175" spans="9:9" ht="36.75" customHeight="1" x14ac:dyDescent="0.25">
      <c r="I175" s="12"/>
    </row>
    <row r="176" spans="9:9" ht="36.75" customHeight="1" x14ac:dyDescent="0.25">
      <c r="I176" s="12"/>
    </row>
    <row r="177" spans="9:9" ht="36.75" customHeight="1" x14ac:dyDescent="0.25">
      <c r="I177" s="12"/>
    </row>
    <row r="178" spans="9:9" ht="36.75" customHeight="1" x14ac:dyDescent="0.25">
      <c r="I178" s="12"/>
    </row>
    <row r="179" spans="9:9" ht="36.75" customHeight="1" x14ac:dyDescent="0.25">
      <c r="I179" s="12"/>
    </row>
    <row r="180" spans="9:9" ht="36.75" customHeight="1" x14ac:dyDescent="0.25">
      <c r="I180" s="12"/>
    </row>
    <row r="181" spans="9:9" ht="36.75" customHeight="1" x14ac:dyDescent="0.25">
      <c r="I181" s="12"/>
    </row>
    <row r="182" spans="9:9" ht="36.75" customHeight="1" x14ac:dyDescent="0.25">
      <c r="I182" s="12"/>
    </row>
    <row r="183" spans="9:9" ht="36.75" customHeight="1" x14ac:dyDescent="0.25">
      <c r="I183" s="12"/>
    </row>
    <row r="184" spans="9:9" ht="36.75" customHeight="1" x14ac:dyDescent="0.25">
      <c r="I184" s="12"/>
    </row>
    <row r="185" spans="9:9" ht="36.75" customHeight="1" x14ac:dyDescent="0.25">
      <c r="I185" s="12"/>
    </row>
    <row r="186" spans="9:9" ht="36.75" customHeight="1" x14ac:dyDescent="0.25">
      <c r="I186" s="12"/>
    </row>
    <row r="187" spans="9:9" ht="36.75" customHeight="1" x14ac:dyDescent="0.25">
      <c r="I187" s="12"/>
    </row>
    <row r="188" spans="9:9" ht="36.75" customHeight="1" x14ac:dyDescent="0.25">
      <c r="I188" s="12"/>
    </row>
    <row r="189" spans="9:9" ht="36.75" customHeight="1" x14ac:dyDescent="0.25">
      <c r="I189" s="12"/>
    </row>
    <row r="190" spans="9:9" ht="36.75" customHeight="1" x14ac:dyDescent="0.25">
      <c r="I190" s="12"/>
    </row>
    <row r="191" spans="9:9" ht="36.75" customHeight="1" x14ac:dyDescent="0.25">
      <c r="I191" s="12"/>
    </row>
    <row r="192" spans="9:9" ht="36.75" customHeight="1" x14ac:dyDescent="0.25">
      <c r="I192" s="12"/>
    </row>
    <row r="193" spans="9:9" ht="36.75" customHeight="1" x14ac:dyDescent="0.25">
      <c r="I193" s="12"/>
    </row>
    <row r="194" spans="9:9" ht="36.75" customHeight="1" x14ac:dyDescent="0.25">
      <c r="I194" s="12"/>
    </row>
    <row r="195" spans="9:9" ht="36.75" customHeight="1" x14ac:dyDescent="0.25">
      <c r="I195" s="12"/>
    </row>
    <row r="196" spans="9:9" ht="36.75" customHeight="1" x14ac:dyDescent="0.25">
      <c r="I196" s="12"/>
    </row>
    <row r="197" spans="9:9" ht="36.75" customHeight="1" x14ac:dyDescent="0.25">
      <c r="I197" s="12"/>
    </row>
    <row r="198" spans="9:9" ht="36.75" customHeight="1" x14ac:dyDescent="0.25">
      <c r="I198" s="12"/>
    </row>
    <row r="199" spans="9:9" ht="36.75" customHeight="1" x14ac:dyDescent="0.25">
      <c r="I199" s="12"/>
    </row>
    <row r="200" spans="9:9" ht="36.75" customHeight="1" x14ac:dyDescent="0.25">
      <c r="I200" s="12"/>
    </row>
    <row r="201" spans="9:9" ht="36.75" customHeight="1" x14ac:dyDescent="0.25">
      <c r="I201" s="12"/>
    </row>
    <row r="202" spans="9:9" ht="36.75" customHeight="1" x14ac:dyDescent="0.25">
      <c r="I202" s="12"/>
    </row>
    <row r="203" spans="9:9" ht="36.75" customHeight="1" x14ac:dyDescent="0.25">
      <c r="I203" s="12"/>
    </row>
    <row r="204" spans="9:9" ht="36.75" customHeight="1" x14ac:dyDescent="0.25">
      <c r="I204" s="12"/>
    </row>
    <row r="205" spans="9:9" ht="36.75" customHeight="1" x14ac:dyDescent="0.25">
      <c r="I205" s="12"/>
    </row>
    <row r="206" spans="9:9" ht="36.75" customHeight="1" x14ac:dyDescent="0.25">
      <c r="I206" s="12"/>
    </row>
    <row r="207" spans="9:9" ht="36.75" customHeight="1" x14ac:dyDescent="0.25">
      <c r="I207" s="12"/>
    </row>
    <row r="208" spans="9:9" ht="36.75" customHeight="1" x14ac:dyDescent="0.25">
      <c r="I208" s="12"/>
    </row>
    <row r="209" spans="9:9" ht="36.75" customHeight="1" x14ac:dyDescent="0.25">
      <c r="I209" s="12"/>
    </row>
    <row r="210" spans="9:9" ht="36.75" customHeight="1" x14ac:dyDescent="0.25">
      <c r="I210" s="12"/>
    </row>
    <row r="211" spans="9:9" ht="36.75" customHeight="1" x14ac:dyDescent="0.25">
      <c r="I211" s="12"/>
    </row>
    <row r="212" spans="9:9" ht="36.75" customHeight="1" x14ac:dyDescent="0.25">
      <c r="I212" s="12"/>
    </row>
    <row r="213" spans="9:9" ht="36.75" customHeight="1" x14ac:dyDescent="0.25">
      <c r="I213" s="12"/>
    </row>
    <row r="214" spans="9:9" ht="36.75" customHeight="1" x14ac:dyDescent="0.25">
      <c r="I214" s="12"/>
    </row>
    <row r="215" spans="9:9" ht="36.75" customHeight="1" x14ac:dyDescent="0.25">
      <c r="I215" s="12"/>
    </row>
    <row r="216" spans="9:9" ht="36.75" customHeight="1" x14ac:dyDescent="0.25">
      <c r="I216" s="12"/>
    </row>
    <row r="217" spans="9:9" ht="36.75" customHeight="1" x14ac:dyDescent="0.25">
      <c r="I217" s="12"/>
    </row>
    <row r="218" spans="9:9" ht="36.75" customHeight="1" x14ac:dyDescent="0.25">
      <c r="I218" s="12"/>
    </row>
    <row r="219" spans="9:9" ht="36.75" customHeight="1" x14ac:dyDescent="0.25">
      <c r="I219" s="12"/>
    </row>
    <row r="220" spans="9:9" ht="36.75" customHeight="1" x14ac:dyDescent="0.25">
      <c r="I220" s="12"/>
    </row>
    <row r="221" spans="9:9" ht="36.75" customHeight="1" x14ac:dyDescent="0.25">
      <c r="I221" s="12"/>
    </row>
    <row r="222" spans="9:9" ht="36.75" customHeight="1" x14ac:dyDescent="0.25">
      <c r="I222" s="12"/>
    </row>
    <row r="223" spans="9:9" ht="36.75" customHeight="1" x14ac:dyDescent="0.25">
      <c r="I223" s="12"/>
    </row>
    <row r="224" spans="9:9" ht="36.75" customHeight="1" x14ac:dyDescent="0.25">
      <c r="I224" s="12"/>
    </row>
    <row r="225" spans="9:9" ht="36.75" customHeight="1" x14ac:dyDescent="0.25">
      <c r="I225" s="12"/>
    </row>
    <row r="226" spans="9:9" ht="36.75" customHeight="1" x14ac:dyDescent="0.25">
      <c r="I226" s="12"/>
    </row>
    <row r="227" spans="9:9" ht="36.75" customHeight="1" x14ac:dyDescent="0.25">
      <c r="I227" s="12"/>
    </row>
    <row r="228" spans="9:9" ht="36.75" customHeight="1" x14ac:dyDescent="0.25">
      <c r="I228" s="12"/>
    </row>
    <row r="229" spans="9:9" ht="36.75" customHeight="1" x14ac:dyDescent="0.25">
      <c r="I229" s="12"/>
    </row>
    <row r="230" spans="9:9" ht="36.75" customHeight="1" x14ac:dyDescent="0.25">
      <c r="I230" s="12"/>
    </row>
    <row r="231" spans="9:9" ht="36.75" customHeight="1" x14ac:dyDescent="0.25">
      <c r="I231" s="12"/>
    </row>
    <row r="232" spans="9:9" ht="36.75" customHeight="1" x14ac:dyDescent="0.25">
      <c r="I232" s="12"/>
    </row>
    <row r="233" spans="9:9" ht="36.75" customHeight="1" x14ac:dyDescent="0.25">
      <c r="I233" s="12"/>
    </row>
    <row r="234" spans="9:9" ht="36.75" customHeight="1" x14ac:dyDescent="0.25">
      <c r="I234" s="12"/>
    </row>
    <row r="235" spans="9:9" ht="36.75" customHeight="1" x14ac:dyDescent="0.25">
      <c r="I235" s="12"/>
    </row>
    <row r="236" spans="9:9" ht="36.75" customHeight="1" x14ac:dyDescent="0.25">
      <c r="I236" s="12"/>
    </row>
    <row r="237" spans="9:9" ht="36.75" customHeight="1" x14ac:dyDescent="0.25">
      <c r="I237" s="12"/>
    </row>
    <row r="238" spans="9:9" ht="36.75" customHeight="1" x14ac:dyDescent="0.25">
      <c r="I238" s="12"/>
    </row>
    <row r="239" spans="9:9" ht="36.75" customHeight="1" x14ac:dyDescent="0.25">
      <c r="I239" s="12"/>
    </row>
    <row r="240" spans="9:9" ht="36.75" customHeight="1" x14ac:dyDescent="0.25">
      <c r="I240" s="12"/>
    </row>
    <row r="241" spans="9:9" ht="36.75" customHeight="1" x14ac:dyDescent="0.25">
      <c r="I241" s="12"/>
    </row>
    <row r="242" spans="9:9" ht="36.75" customHeight="1" x14ac:dyDescent="0.25">
      <c r="I242" s="12"/>
    </row>
    <row r="243" spans="9:9" ht="36.75" customHeight="1" x14ac:dyDescent="0.25">
      <c r="I243" s="12"/>
    </row>
    <row r="244" spans="9:9" ht="36.75" customHeight="1" x14ac:dyDescent="0.25">
      <c r="I244" s="12"/>
    </row>
    <row r="245" spans="9:9" ht="36.75" customHeight="1" x14ac:dyDescent="0.25">
      <c r="I245" s="12"/>
    </row>
    <row r="246" spans="9:9" ht="36.75" customHeight="1" x14ac:dyDescent="0.25">
      <c r="I246" s="12"/>
    </row>
    <row r="247" spans="9:9" ht="36.75" customHeight="1" x14ac:dyDescent="0.25">
      <c r="I247" s="12"/>
    </row>
    <row r="248" spans="9:9" ht="36.75" customHeight="1" x14ac:dyDescent="0.25">
      <c r="I248" s="12"/>
    </row>
    <row r="249" spans="9:9" ht="36.75" customHeight="1" x14ac:dyDescent="0.25">
      <c r="I249" s="12"/>
    </row>
    <row r="250" spans="9:9" ht="36.75" customHeight="1" x14ac:dyDescent="0.25">
      <c r="I250" s="12"/>
    </row>
    <row r="251" spans="9:9" ht="36.75" customHeight="1" x14ac:dyDescent="0.25">
      <c r="I251" s="12"/>
    </row>
    <row r="252" spans="9:9" ht="36.75" customHeight="1" x14ac:dyDescent="0.25">
      <c r="I252" s="12"/>
    </row>
    <row r="253" spans="9:9" ht="36.75" customHeight="1" x14ac:dyDescent="0.25">
      <c r="I253" s="12"/>
    </row>
    <row r="254" spans="9:9" ht="36.75" customHeight="1" x14ac:dyDescent="0.25">
      <c r="I254" s="12"/>
    </row>
    <row r="255" spans="9:9" ht="36.75" customHeight="1" x14ac:dyDescent="0.25">
      <c r="I255" s="12"/>
    </row>
    <row r="256" spans="9:9" ht="36.75" customHeight="1" x14ac:dyDescent="0.25">
      <c r="I256" s="12"/>
    </row>
    <row r="257" spans="9:9" ht="36.75" customHeight="1" x14ac:dyDescent="0.25">
      <c r="I257" s="12"/>
    </row>
    <row r="258" spans="9:9" ht="36.75" customHeight="1" x14ac:dyDescent="0.25">
      <c r="I258" s="12"/>
    </row>
    <row r="259" spans="9:9" ht="36.75" customHeight="1" x14ac:dyDescent="0.25">
      <c r="I259" s="12"/>
    </row>
    <row r="260" spans="9:9" ht="36.75" customHeight="1" x14ac:dyDescent="0.25">
      <c r="I260" s="12"/>
    </row>
    <row r="261" spans="9:9" ht="36.75" customHeight="1" x14ac:dyDescent="0.25">
      <c r="I261" s="12"/>
    </row>
    <row r="262" spans="9:9" ht="36.75" customHeight="1" x14ac:dyDescent="0.25">
      <c r="I262" s="12"/>
    </row>
    <row r="263" spans="9:9" ht="36.75" customHeight="1" x14ac:dyDescent="0.25">
      <c r="I263" s="12"/>
    </row>
    <row r="264" spans="9:9" ht="36.75" customHeight="1" x14ac:dyDescent="0.25">
      <c r="I264" s="12"/>
    </row>
    <row r="265" spans="9:9" ht="36.75" customHeight="1" x14ac:dyDescent="0.25">
      <c r="I265" s="12"/>
    </row>
    <row r="266" spans="9:9" ht="36.75" customHeight="1" x14ac:dyDescent="0.25">
      <c r="I266" s="12"/>
    </row>
    <row r="267" spans="9:9" ht="36.75" customHeight="1" x14ac:dyDescent="0.25">
      <c r="I267" s="12"/>
    </row>
    <row r="268" spans="9:9" ht="36.75" customHeight="1" x14ac:dyDescent="0.25">
      <c r="I268" s="12"/>
    </row>
    <row r="269" spans="9:9" ht="36.75" customHeight="1" x14ac:dyDescent="0.25">
      <c r="I269" s="12"/>
    </row>
    <row r="270" spans="9:9" ht="36.75" customHeight="1" x14ac:dyDescent="0.25">
      <c r="I270" s="12"/>
    </row>
    <row r="271" spans="9:9" ht="36.75" customHeight="1" x14ac:dyDescent="0.25">
      <c r="I271" s="12"/>
    </row>
    <row r="272" spans="9:9" ht="36.75" customHeight="1" x14ac:dyDescent="0.25">
      <c r="I272" s="12"/>
    </row>
    <row r="273" spans="9:9" ht="36.75" customHeight="1" x14ac:dyDescent="0.25">
      <c r="I273" s="12"/>
    </row>
    <row r="274" spans="9:9" ht="36.75" customHeight="1" x14ac:dyDescent="0.25">
      <c r="I274" s="12"/>
    </row>
    <row r="275" spans="9:9" ht="36.75" customHeight="1" x14ac:dyDescent="0.25">
      <c r="I275" s="12"/>
    </row>
    <row r="276" spans="9:9" ht="36.75" customHeight="1" x14ac:dyDescent="0.25">
      <c r="I276" s="12"/>
    </row>
    <row r="277" spans="9:9" ht="36.75" customHeight="1" x14ac:dyDescent="0.25">
      <c r="I277" s="12"/>
    </row>
    <row r="278" spans="9:9" ht="36.75" customHeight="1" x14ac:dyDescent="0.25">
      <c r="I278" s="12"/>
    </row>
    <row r="279" spans="9:9" ht="36.75" customHeight="1" x14ac:dyDescent="0.25">
      <c r="I279" s="12"/>
    </row>
    <row r="280" spans="9:9" ht="36.75" customHeight="1" x14ac:dyDescent="0.25">
      <c r="I280" s="12"/>
    </row>
    <row r="281" spans="9:9" ht="36.75" customHeight="1" x14ac:dyDescent="0.25">
      <c r="I281" s="12"/>
    </row>
    <row r="282" spans="9:9" ht="36.75" customHeight="1" x14ac:dyDescent="0.25">
      <c r="I282" s="12"/>
    </row>
    <row r="283" spans="9:9" ht="36.75" customHeight="1" x14ac:dyDescent="0.25">
      <c r="I283" s="12"/>
    </row>
    <row r="284" spans="9:9" ht="36.75" customHeight="1" x14ac:dyDescent="0.25">
      <c r="I284" s="12"/>
    </row>
    <row r="285" spans="9:9" ht="36.75" customHeight="1" x14ac:dyDescent="0.25">
      <c r="I285" s="12"/>
    </row>
    <row r="286" spans="9:9" ht="36.75" customHeight="1" x14ac:dyDescent="0.25">
      <c r="I286" s="12"/>
    </row>
    <row r="287" spans="9:9" ht="36.75" customHeight="1" x14ac:dyDescent="0.25">
      <c r="I287" s="12"/>
    </row>
    <row r="288" spans="9:9" ht="36.75" customHeight="1" x14ac:dyDescent="0.25">
      <c r="I288" s="12"/>
    </row>
    <row r="289" spans="9:9" ht="36.75" customHeight="1" x14ac:dyDescent="0.25">
      <c r="I289" s="12"/>
    </row>
    <row r="290" spans="9:9" ht="36.75" customHeight="1" x14ac:dyDescent="0.25">
      <c r="I290" s="12"/>
    </row>
    <row r="291" spans="9:9" ht="36.75" customHeight="1" x14ac:dyDescent="0.25">
      <c r="I291" s="12"/>
    </row>
    <row r="292" spans="9:9" ht="36.75" customHeight="1" x14ac:dyDescent="0.25">
      <c r="I292" s="12"/>
    </row>
    <row r="293" spans="9:9" ht="36.75" customHeight="1" x14ac:dyDescent="0.25">
      <c r="I293" s="12"/>
    </row>
    <row r="294" spans="9:9" ht="36.75" customHeight="1" x14ac:dyDescent="0.25">
      <c r="I294" s="12"/>
    </row>
    <row r="295" spans="9:9" ht="36.75" customHeight="1" x14ac:dyDescent="0.25">
      <c r="I295" s="12"/>
    </row>
    <row r="296" spans="9:9" ht="36.75" customHeight="1" x14ac:dyDescent="0.25">
      <c r="I296" s="12"/>
    </row>
    <row r="297" spans="9:9" ht="36.75" customHeight="1" x14ac:dyDescent="0.25">
      <c r="I297" s="12"/>
    </row>
    <row r="298" spans="9:9" ht="36.75" customHeight="1" x14ac:dyDescent="0.25">
      <c r="I298" s="12"/>
    </row>
    <row r="299" spans="9:9" ht="36.75" customHeight="1" x14ac:dyDescent="0.25">
      <c r="I299" s="12"/>
    </row>
    <row r="300" spans="9:9" ht="36.75" customHeight="1" x14ac:dyDescent="0.25">
      <c r="I300" s="12"/>
    </row>
    <row r="301" spans="9:9" ht="36.75" customHeight="1" x14ac:dyDescent="0.25">
      <c r="I301" s="12"/>
    </row>
    <row r="302" spans="9:9" ht="36.75" customHeight="1" x14ac:dyDescent="0.25">
      <c r="I302" s="12"/>
    </row>
    <row r="303" spans="9:9" ht="36.75" customHeight="1" x14ac:dyDescent="0.25">
      <c r="I303" s="12"/>
    </row>
    <row r="304" spans="9:9" ht="36.75" customHeight="1" x14ac:dyDescent="0.25">
      <c r="I304" s="12"/>
    </row>
    <row r="305" spans="9:9" ht="36.75" customHeight="1" x14ac:dyDescent="0.25">
      <c r="I305" s="12"/>
    </row>
    <row r="306" spans="9:9" ht="36.75" customHeight="1" x14ac:dyDescent="0.25">
      <c r="I306" s="12"/>
    </row>
    <row r="307" spans="9:9" ht="36.75" customHeight="1" x14ac:dyDescent="0.25">
      <c r="I307" s="12"/>
    </row>
    <row r="308" spans="9:9" ht="36.75" customHeight="1" x14ac:dyDescent="0.25">
      <c r="I308" s="12"/>
    </row>
    <row r="309" spans="9:9" ht="36.75" customHeight="1" x14ac:dyDescent="0.25">
      <c r="I309" s="12"/>
    </row>
    <row r="310" spans="9:9" ht="36.75" customHeight="1" x14ac:dyDescent="0.25">
      <c r="I310" s="12"/>
    </row>
    <row r="311" spans="9:9" ht="36.75" customHeight="1" x14ac:dyDescent="0.25">
      <c r="I311" s="12"/>
    </row>
    <row r="312" spans="9:9" ht="36.75" customHeight="1" x14ac:dyDescent="0.25">
      <c r="I312" s="12"/>
    </row>
    <row r="313" spans="9:9" ht="36.75" customHeight="1" x14ac:dyDescent="0.25">
      <c r="I313" s="12"/>
    </row>
    <row r="314" spans="9:9" ht="36.75" customHeight="1" x14ac:dyDescent="0.25">
      <c r="I314" s="12"/>
    </row>
    <row r="315" spans="9:9" ht="36.75" customHeight="1" x14ac:dyDescent="0.25">
      <c r="I315" s="12"/>
    </row>
    <row r="316" spans="9:9" ht="36.75" customHeight="1" x14ac:dyDescent="0.25">
      <c r="I316" s="12"/>
    </row>
    <row r="317" spans="9:9" ht="36.75" customHeight="1" x14ac:dyDescent="0.25">
      <c r="I317" s="12"/>
    </row>
    <row r="318" spans="9:9" ht="36.75" customHeight="1" x14ac:dyDescent="0.25">
      <c r="I318" s="12"/>
    </row>
    <row r="319" spans="9:9" ht="36.75" customHeight="1" x14ac:dyDescent="0.25">
      <c r="I319" s="12"/>
    </row>
    <row r="320" spans="9:9" ht="36.75" customHeight="1" x14ac:dyDescent="0.25">
      <c r="I320" s="12"/>
    </row>
    <row r="321" spans="9:9" ht="36.75" customHeight="1" x14ac:dyDescent="0.25">
      <c r="I321" s="12"/>
    </row>
    <row r="322" spans="9:9" ht="36.75" customHeight="1" x14ac:dyDescent="0.25">
      <c r="I322" s="12"/>
    </row>
    <row r="323" spans="9:9" ht="36.75" customHeight="1" x14ac:dyDescent="0.25">
      <c r="I323" s="12"/>
    </row>
    <row r="324" spans="9:9" ht="36.75" customHeight="1" x14ac:dyDescent="0.25">
      <c r="I324" s="12"/>
    </row>
    <row r="325" spans="9:9" ht="36.75" customHeight="1" x14ac:dyDescent="0.25">
      <c r="I325" s="12"/>
    </row>
    <row r="326" spans="9:9" ht="36.75" customHeight="1" x14ac:dyDescent="0.25">
      <c r="I326" s="12"/>
    </row>
    <row r="327" spans="9:9" ht="36.75" customHeight="1" x14ac:dyDescent="0.25">
      <c r="I327" s="12"/>
    </row>
    <row r="328" spans="9:9" ht="36.75" customHeight="1" x14ac:dyDescent="0.25">
      <c r="I328" s="12"/>
    </row>
    <row r="329" spans="9:9" x14ac:dyDescent="0.25">
      <c r="I329" s="12"/>
    </row>
    <row r="330" spans="9:9" x14ac:dyDescent="0.25">
      <c r="I330" s="12"/>
    </row>
    <row r="331" spans="9:9" x14ac:dyDescent="0.25">
      <c r="I331" s="12"/>
    </row>
    <row r="332" spans="9:9" x14ac:dyDescent="0.25">
      <c r="I332" s="12"/>
    </row>
    <row r="333" spans="9:9" x14ac:dyDescent="0.25">
      <c r="I333" s="12"/>
    </row>
    <row r="334" spans="9:9" x14ac:dyDescent="0.25">
      <c r="I334" s="12"/>
    </row>
    <row r="335" spans="9:9" x14ac:dyDescent="0.25">
      <c r="I335" s="12"/>
    </row>
  </sheetData>
  <mergeCells count="6">
    <mergeCell ref="I52:N52"/>
    <mergeCell ref="A6:N6"/>
    <mergeCell ref="A8:N8"/>
    <mergeCell ref="A11:N11"/>
    <mergeCell ref="G13:H13"/>
    <mergeCell ref="I13:N13"/>
  </mergeCells>
  <conditionalFormatting sqref="I51 I14 J53:J1048576">
    <cfRule type="cellIs" dxfId="212" priority="1373" operator="greaterThan">
      <formula>0</formula>
    </cfRule>
  </conditionalFormatting>
  <conditionalFormatting sqref="K53:K1048576 J51 J14">
    <cfRule type="cellIs" dxfId="211" priority="1372" operator="greaterThan">
      <formula>0</formula>
    </cfRule>
  </conditionalFormatting>
  <conditionalFormatting sqref="K14 K51 L53:L1048576 I52">
    <cfRule type="cellIs" dxfId="210" priority="1371" operator="greaterThan">
      <formula>0</formula>
    </cfRule>
  </conditionalFormatting>
  <conditionalFormatting sqref="L14 L51 M53:M1048576">
    <cfRule type="cellIs" dxfId="209" priority="1370" operator="greaterThan">
      <formula>0</formula>
    </cfRule>
  </conditionalFormatting>
  <conditionalFormatting sqref="M14:N14 M51:N51 N53:N1048576">
    <cfRule type="cellIs" dxfId="208" priority="1369" operator="greaterThan">
      <formula>0</formula>
    </cfRule>
  </conditionalFormatting>
  <conditionalFormatting sqref="B51:G51">
    <cfRule type="containsText" dxfId="207" priority="1368" operator="containsText" text="MODALIDAD">
      <formula>NOT(ISERROR(SEARCH("MODALIDAD",B51)))</formula>
    </cfRule>
  </conditionalFormatting>
  <conditionalFormatting sqref="B51">
    <cfRule type="containsText" dxfId="206" priority="1367" operator="containsText" text="MODALIDAD">
      <formula>NOT(ISERROR(SEARCH("MODALIDAD",B51)))</formula>
    </cfRule>
  </conditionalFormatting>
  <conditionalFormatting sqref="C51">
    <cfRule type="containsText" dxfId="205" priority="1366" operator="containsText" text="MODALIDAD">
      <formula>NOT(ISERROR(SEARCH("MODALIDAD",C51)))</formula>
    </cfRule>
  </conditionalFormatting>
  <conditionalFormatting sqref="D51:E51">
    <cfRule type="containsText" dxfId="204" priority="1365" operator="containsText" text="MODALIDAD">
      <formula>NOT(ISERROR(SEARCH("MODALIDAD",D51)))</formula>
    </cfRule>
  </conditionalFormatting>
  <conditionalFormatting sqref="G51">
    <cfRule type="containsText" dxfId="203" priority="1364" operator="containsText" text="MODALIDAD">
      <formula>NOT(ISERROR(SEARCH("MODALIDAD",G51)))</formula>
    </cfRule>
  </conditionalFormatting>
  <conditionalFormatting sqref="F51">
    <cfRule type="containsText" dxfId="202" priority="1363" operator="containsText" text="MODALIDAD">
      <formula>NOT(ISERROR(SEARCH("MODALIDAD",F51)))</formula>
    </cfRule>
  </conditionalFormatting>
  <conditionalFormatting sqref="K51">
    <cfRule type="cellIs" dxfId="201" priority="1362" operator="greaterThan">
      <formula>0</formula>
    </cfRule>
  </conditionalFormatting>
  <conditionalFormatting sqref="L51">
    <cfRule type="cellIs" dxfId="200" priority="1361" operator="greaterThan">
      <formula>0</formula>
    </cfRule>
  </conditionalFormatting>
  <conditionalFormatting sqref="M51:N51">
    <cfRule type="cellIs" dxfId="199" priority="1360" operator="greaterThan">
      <formula>0</formula>
    </cfRule>
  </conditionalFormatting>
  <conditionalFormatting sqref="J51">
    <cfRule type="cellIs" dxfId="198" priority="1359" operator="greaterThan">
      <formula>0</formula>
    </cfRule>
  </conditionalFormatting>
  <conditionalFormatting sqref="I51">
    <cfRule type="cellIs" dxfId="197" priority="1358" operator="greaterThan">
      <formula>0</formula>
    </cfRule>
  </conditionalFormatting>
  <conditionalFormatting sqref="I52">
    <cfRule type="cellIs" dxfId="196" priority="1353" operator="greaterThan">
      <formula>0</formula>
    </cfRule>
  </conditionalFormatting>
  <conditionalFormatting sqref="N14 N51">
    <cfRule type="cellIs" dxfId="195" priority="1351" operator="greaterThan">
      <formula>0</formula>
    </cfRule>
  </conditionalFormatting>
  <conditionalFormatting sqref="S13">
    <cfRule type="cellIs" dxfId="194" priority="1154" operator="greaterThan">
      <formula>0</formula>
    </cfRule>
  </conditionalFormatting>
  <conditionalFormatting sqref="T13">
    <cfRule type="cellIs" dxfId="193" priority="1150" operator="greaterThan">
      <formula>0</formula>
    </cfRule>
    <cfRule type="cellIs" dxfId="192" priority="1153" operator="greaterThan">
      <formula>0</formula>
    </cfRule>
  </conditionalFormatting>
  <conditionalFormatting sqref="O13">
    <cfRule type="cellIs" dxfId="191" priority="1152" operator="greaterThan">
      <formula>0</formula>
    </cfRule>
  </conditionalFormatting>
  <conditionalFormatting sqref="U13">
    <cfRule type="cellIs" dxfId="190" priority="1148" operator="greaterThan">
      <formula>0</formula>
    </cfRule>
    <cfRule type="cellIs" dxfId="189" priority="1151" operator="greaterThan">
      <formula>0</formula>
    </cfRule>
  </conditionalFormatting>
  <conditionalFormatting sqref="P13">
    <cfRule type="cellIs" dxfId="188" priority="1149" operator="greaterThan">
      <formula>0</formula>
    </cfRule>
  </conditionalFormatting>
  <conditionalFormatting sqref="V13 Q13">
    <cfRule type="cellIs" dxfId="187" priority="1147" operator="greaterThan">
      <formula>0</formula>
    </cfRule>
  </conditionalFormatting>
  <conditionalFormatting sqref="W13 R13">
    <cfRule type="cellIs" dxfId="186" priority="1146" operator="greaterThan">
      <formula>0</formula>
    </cfRule>
  </conditionalFormatting>
  <conditionalFormatting sqref="N1:N13">
    <cfRule type="cellIs" dxfId="185" priority="1145" operator="greaterThan">
      <formula>0</formula>
    </cfRule>
  </conditionalFormatting>
  <conditionalFormatting sqref="L41">
    <cfRule type="cellIs" dxfId="184" priority="1022" operator="greaterThan">
      <formula>0</formula>
    </cfRule>
  </conditionalFormatting>
  <conditionalFormatting sqref="K35:K36">
    <cfRule type="cellIs" dxfId="183" priority="1097" operator="greaterThan">
      <formula>0</formula>
    </cfRule>
  </conditionalFormatting>
  <conditionalFormatting sqref="L35:N36">
    <cfRule type="cellIs" dxfId="182" priority="1096" operator="greaterThan">
      <formula>0</formula>
    </cfRule>
  </conditionalFormatting>
  <conditionalFormatting sqref="M35:N36">
    <cfRule type="cellIs" dxfId="181" priority="1095" operator="greaterThan">
      <formula>0</formula>
    </cfRule>
  </conditionalFormatting>
  <conditionalFormatting sqref="K35:K36">
    <cfRule type="cellIs" dxfId="180" priority="1091" operator="greaterThan">
      <formula>0</formula>
    </cfRule>
    <cfRule type="cellIs" dxfId="179" priority="1092" operator="greaterThan">
      <formula>0</formula>
    </cfRule>
  </conditionalFormatting>
  <conditionalFormatting sqref="L35:L36">
    <cfRule type="cellIs" dxfId="178" priority="1090" operator="greaterThan">
      <formula>0</formula>
    </cfRule>
  </conditionalFormatting>
  <conditionalFormatting sqref="N35:N36">
    <cfRule type="cellIs" dxfId="177" priority="1089" operator="greaterThan">
      <formula>0</formula>
    </cfRule>
  </conditionalFormatting>
  <conditionalFormatting sqref="K37">
    <cfRule type="cellIs" dxfId="176" priority="1086" operator="greaterThan">
      <formula>0</formula>
    </cfRule>
  </conditionalFormatting>
  <conditionalFormatting sqref="L37">
    <cfRule type="cellIs" dxfId="175" priority="1085" operator="greaterThan">
      <formula>0</formula>
    </cfRule>
  </conditionalFormatting>
  <conditionalFormatting sqref="M37:N37">
    <cfRule type="cellIs" dxfId="174" priority="1084" operator="greaterThan">
      <formula>0</formula>
    </cfRule>
  </conditionalFormatting>
  <conditionalFormatting sqref="K37">
    <cfRule type="cellIs" dxfId="173" priority="1078" operator="greaterThan">
      <formula>0</formula>
    </cfRule>
    <cfRule type="cellIs" dxfId="172" priority="1079" operator="greaterThan">
      <formula>0</formula>
    </cfRule>
  </conditionalFormatting>
  <conditionalFormatting sqref="L37">
    <cfRule type="cellIs" dxfId="171" priority="1077" operator="greaterThan">
      <formula>0</formula>
    </cfRule>
  </conditionalFormatting>
  <conditionalFormatting sqref="M37:N37">
    <cfRule type="cellIs" dxfId="170" priority="1076" operator="greaterThan">
      <formula>0</formula>
    </cfRule>
  </conditionalFormatting>
  <conditionalFormatting sqref="N37">
    <cfRule type="cellIs" dxfId="169" priority="1075" operator="greaterThan">
      <formula>0</formula>
    </cfRule>
  </conditionalFormatting>
  <conditionalFormatting sqref="M39:N39 M42:N42 M45:N45 M48:N48">
    <cfRule type="cellIs" dxfId="168" priority="1059" operator="greaterThan">
      <formula>0</formula>
    </cfRule>
  </conditionalFormatting>
  <conditionalFormatting sqref="K39 K42 K45 K48">
    <cfRule type="cellIs" dxfId="167" priority="1071" operator="greaterThan">
      <formula>0</formula>
    </cfRule>
  </conditionalFormatting>
  <conditionalFormatting sqref="L39 L42 L45 L48">
    <cfRule type="cellIs" dxfId="166" priority="1070" operator="greaterThan">
      <formula>0</formula>
    </cfRule>
  </conditionalFormatting>
  <conditionalFormatting sqref="M39:N39 M42:N42 M45:N45 M48:N48">
    <cfRule type="cellIs" dxfId="165" priority="1069" operator="greaterThan">
      <formula>0</formula>
    </cfRule>
  </conditionalFormatting>
  <conditionalFormatting sqref="K39 K42 K45 K48">
    <cfRule type="cellIs" dxfId="164" priority="1061" operator="greaterThan">
      <formula>0</formula>
    </cfRule>
    <cfRule type="cellIs" dxfId="163" priority="1062" operator="greaterThan">
      <formula>0</formula>
    </cfRule>
  </conditionalFormatting>
  <conditionalFormatting sqref="L39 L42 L45 L48">
    <cfRule type="cellIs" dxfId="162" priority="1060" operator="greaterThan">
      <formula>0</formula>
    </cfRule>
  </conditionalFormatting>
  <conditionalFormatting sqref="N39 N42 N45 N48">
    <cfRule type="cellIs" dxfId="161" priority="1058" operator="greaterThan">
      <formula>0</formula>
    </cfRule>
  </conditionalFormatting>
  <conditionalFormatting sqref="K40 K43 K46 K49">
    <cfRule type="cellIs" dxfId="160" priority="1055" operator="greaterThan">
      <formula>0</formula>
    </cfRule>
  </conditionalFormatting>
  <conditionalFormatting sqref="L40 L43 L46 L49">
    <cfRule type="cellIs" dxfId="159" priority="1054" operator="greaterThan">
      <formula>0</formula>
    </cfRule>
  </conditionalFormatting>
  <conditionalFormatting sqref="M40:N40 M43:N43 M46:N46 M49:N49">
    <cfRule type="cellIs" dxfId="158" priority="1053" operator="greaterThan">
      <formula>0</formula>
    </cfRule>
  </conditionalFormatting>
  <conditionalFormatting sqref="K40 K43 K46 K49">
    <cfRule type="cellIs" dxfId="157" priority="1048" operator="greaterThan">
      <formula>0</formula>
    </cfRule>
    <cfRule type="cellIs" dxfId="156" priority="1049" operator="greaterThan">
      <formula>0</formula>
    </cfRule>
  </conditionalFormatting>
  <conditionalFormatting sqref="L40 L43 L46 L49">
    <cfRule type="cellIs" dxfId="155" priority="1047" operator="greaterThan">
      <formula>0</formula>
    </cfRule>
  </conditionalFormatting>
  <conditionalFormatting sqref="M40:N40 M43:N43 M46:N46 M49:N49">
    <cfRule type="cellIs" dxfId="154" priority="1046" operator="greaterThan">
      <formula>0</formula>
    </cfRule>
  </conditionalFormatting>
  <conditionalFormatting sqref="N40 N43 N46 N49">
    <cfRule type="cellIs" dxfId="153" priority="1045" operator="greaterThan">
      <formula>0</formula>
    </cfRule>
  </conditionalFormatting>
  <conditionalFormatting sqref="K44">
    <cfRule type="cellIs" dxfId="152" priority="1042" operator="greaterThan">
      <formula>0</formula>
    </cfRule>
  </conditionalFormatting>
  <conditionalFormatting sqref="L44">
    <cfRule type="cellIs" dxfId="151" priority="1041" operator="greaterThan">
      <formula>0</formula>
    </cfRule>
  </conditionalFormatting>
  <conditionalFormatting sqref="M44:N44">
    <cfRule type="cellIs" dxfId="150" priority="1040" operator="greaterThan">
      <formula>0</formula>
    </cfRule>
  </conditionalFormatting>
  <conditionalFormatting sqref="K44">
    <cfRule type="cellIs" dxfId="149" priority="1030" operator="greaterThan">
      <formula>0</formula>
    </cfRule>
    <cfRule type="cellIs" dxfId="148" priority="1031" operator="greaterThan">
      <formula>0</formula>
    </cfRule>
  </conditionalFormatting>
  <conditionalFormatting sqref="L44">
    <cfRule type="cellIs" dxfId="147" priority="1029" operator="greaterThan">
      <formula>0</formula>
    </cfRule>
  </conditionalFormatting>
  <conditionalFormatting sqref="M44:N44">
    <cfRule type="cellIs" dxfId="146" priority="1028" operator="greaterThan">
      <formula>0</formula>
    </cfRule>
  </conditionalFormatting>
  <conditionalFormatting sqref="N44">
    <cfRule type="cellIs" dxfId="145" priority="1027" operator="greaterThan">
      <formula>0</formula>
    </cfRule>
  </conditionalFormatting>
  <conditionalFormatting sqref="K41">
    <cfRule type="cellIs" dxfId="144" priority="1023" operator="greaterThan">
      <formula>0</formula>
    </cfRule>
  </conditionalFormatting>
  <conditionalFormatting sqref="M41:N41">
    <cfRule type="cellIs" dxfId="143" priority="1021" operator="greaterThan">
      <formula>0</formula>
    </cfRule>
  </conditionalFormatting>
  <conditionalFormatting sqref="K41">
    <cfRule type="cellIs" dxfId="142" priority="1013" operator="greaterThan">
      <formula>0</formula>
    </cfRule>
    <cfRule type="cellIs" dxfId="141" priority="1014" operator="greaterThan">
      <formula>0</formula>
    </cfRule>
  </conditionalFormatting>
  <conditionalFormatting sqref="L41">
    <cfRule type="cellIs" dxfId="140" priority="1012" operator="greaterThan">
      <formula>0</formula>
    </cfRule>
  </conditionalFormatting>
  <conditionalFormatting sqref="M41:N41">
    <cfRule type="cellIs" dxfId="139" priority="1011" operator="greaterThan">
      <formula>0</formula>
    </cfRule>
  </conditionalFormatting>
  <conditionalFormatting sqref="N41">
    <cfRule type="cellIs" dxfId="138" priority="1010" operator="greaterThan">
      <formula>0</formula>
    </cfRule>
  </conditionalFormatting>
  <conditionalFormatting sqref="K47">
    <cfRule type="cellIs" dxfId="137" priority="1006" operator="greaterThan">
      <formula>0</formula>
    </cfRule>
  </conditionalFormatting>
  <conditionalFormatting sqref="L47">
    <cfRule type="cellIs" dxfId="136" priority="1005" operator="greaterThan">
      <formula>0</formula>
    </cfRule>
  </conditionalFormatting>
  <conditionalFormatting sqref="M47:N47">
    <cfRule type="cellIs" dxfId="135" priority="1004" operator="greaterThan">
      <formula>0</formula>
    </cfRule>
  </conditionalFormatting>
  <conditionalFormatting sqref="K47">
    <cfRule type="cellIs" dxfId="134" priority="996" operator="greaterThan">
      <formula>0</formula>
    </cfRule>
    <cfRule type="cellIs" dxfId="133" priority="997" operator="greaterThan">
      <formula>0</formula>
    </cfRule>
  </conditionalFormatting>
  <conditionalFormatting sqref="L47">
    <cfRule type="cellIs" dxfId="132" priority="995" operator="greaterThan">
      <formula>0</formula>
    </cfRule>
  </conditionalFormatting>
  <conditionalFormatting sqref="M47:N47">
    <cfRule type="cellIs" dxfId="131" priority="994" operator="greaterThan">
      <formula>0</formula>
    </cfRule>
  </conditionalFormatting>
  <conditionalFormatting sqref="N47">
    <cfRule type="cellIs" dxfId="130" priority="993" operator="greaterThan">
      <formula>0</formula>
    </cfRule>
  </conditionalFormatting>
  <conditionalFormatting sqref="K38">
    <cfRule type="cellIs" dxfId="129" priority="990" operator="greaterThan">
      <formula>0</formula>
    </cfRule>
  </conditionalFormatting>
  <conditionalFormatting sqref="L38">
    <cfRule type="cellIs" dxfId="128" priority="989" operator="greaterThan">
      <formula>0</formula>
    </cfRule>
  </conditionalFormatting>
  <conditionalFormatting sqref="M38:N38">
    <cfRule type="cellIs" dxfId="127" priority="988" operator="greaterThan">
      <formula>0</formula>
    </cfRule>
  </conditionalFormatting>
  <conditionalFormatting sqref="K38">
    <cfRule type="cellIs" dxfId="126" priority="983" operator="greaterThan">
      <formula>0</formula>
    </cfRule>
    <cfRule type="cellIs" dxfId="125" priority="984" operator="greaterThan">
      <formula>0</formula>
    </cfRule>
  </conditionalFormatting>
  <conditionalFormatting sqref="L38">
    <cfRule type="cellIs" dxfId="124" priority="982" operator="greaterThan">
      <formula>0</formula>
    </cfRule>
  </conditionalFormatting>
  <conditionalFormatting sqref="M38:N38">
    <cfRule type="cellIs" dxfId="123" priority="981" operator="greaterThan">
      <formula>0</formula>
    </cfRule>
  </conditionalFormatting>
  <conditionalFormatting sqref="N38">
    <cfRule type="cellIs" dxfId="122" priority="980" operator="greaterThan">
      <formula>0</formula>
    </cfRule>
  </conditionalFormatting>
  <conditionalFormatting sqref="K50">
    <cfRule type="cellIs" dxfId="121" priority="976" operator="greaterThan">
      <formula>0</formula>
    </cfRule>
  </conditionalFormatting>
  <conditionalFormatting sqref="L50">
    <cfRule type="cellIs" dxfId="120" priority="975" operator="greaterThan">
      <formula>0</formula>
    </cfRule>
  </conditionalFormatting>
  <conditionalFormatting sqref="M50:N50">
    <cfRule type="cellIs" dxfId="119" priority="974" operator="greaterThan">
      <formula>0</formula>
    </cfRule>
  </conditionalFormatting>
  <conditionalFormatting sqref="K50">
    <cfRule type="cellIs" dxfId="118" priority="965" operator="greaterThan">
      <formula>0</formula>
    </cfRule>
    <cfRule type="cellIs" dxfId="117" priority="966" operator="greaterThan">
      <formula>0</formula>
    </cfRule>
  </conditionalFormatting>
  <conditionalFormatting sqref="L50">
    <cfRule type="cellIs" dxfId="116" priority="964" operator="greaterThan">
      <formula>0</formula>
    </cfRule>
  </conditionalFormatting>
  <conditionalFormatting sqref="M50:N50">
    <cfRule type="cellIs" dxfId="115" priority="963" operator="greaterThan">
      <formula>0</formula>
    </cfRule>
  </conditionalFormatting>
  <conditionalFormatting sqref="N50">
    <cfRule type="cellIs" dxfId="114" priority="962" operator="greaterThan">
      <formula>0</formula>
    </cfRule>
  </conditionalFormatting>
  <conditionalFormatting sqref="L15:N16">
    <cfRule type="cellIs" dxfId="113" priority="822" operator="greaterThan">
      <formula>0</formula>
    </cfRule>
  </conditionalFormatting>
  <conditionalFormatting sqref="K15:K16">
    <cfRule type="cellIs" dxfId="112" priority="823" operator="greaterThan">
      <formula>0</formula>
    </cfRule>
  </conditionalFormatting>
  <conditionalFormatting sqref="M15:N16">
    <cfRule type="cellIs" dxfId="111" priority="821" operator="greaterThan">
      <formula>0</formula>
    </cfRule>
  </conditionalFormatting>
  <conditionalFormatting sqref="K15:K16">
    <cfRule type="cellIs" dxfId="110" priority="816" operator="greaterThan">
      <formula>0</formula>
    </cfRule>
    <cfRule type="cellIs" dxfId="109" priority="817" operator="greaterThan">
      <formula>0</formula>
    </cfRule>
  </conditionalFormatting>
  <conditionalFormatting sqref="L15:L16">
    <cfRule type="cellIs" dxfId="108" priority="815" operator="greaterThan">
      <formula>0</formula>
    </cfRule>
  </conditionalFormatting>
  <conditionalFormatting sqref="N15:N16">
    <cfRule type="cellIs" dxfId="107" priority="814" operator="greaterThan">
      <formula>0</formula>
    </cfRule>
  </conditionalFormatting>
  <conditionalFormatting sqref="N22">
    <cfRule type="cellIs" dxfId="106" priority="740" operator="greaterThan">
      <formula>0</formula>
    </cfRule>
  </conditionalFormatting>
  <conditionalFormatting sqref="M21:N21 M17:N17">
    <cfRule type="cellIs" dxfId="105" priority="811" operator="greaterThan">
      <formula>0</formula>
    </cfRule>
  </conditionalFormatting>
  <conditionalFormatting sqref="K21 K17">
    <cfRule type="cellIs" dxfId="104" priority="807" operator="greaterThan">
      <formula>0</formula>
    </cfRule>
    <cfRule type="cellIs" dxfId="103" priority="808" operator="greaterThan">
      <formula>0</formula>
    </cfRule>
  </conditionalFormatting>
  <conditionalFormatting sqref="L21 L17">
    <cfRule type="cellIs" dxfId="102" priority="806" operator="greaterThan">
      <formula>0</formula>
    </cfRule>
  </conditionalFormatting>
  <conditionalFormatting sqref="N21 N17">
    <cfRule type="cellIs" dxfId="101" priority="805" operator="greaterThan">
      <formula>0</formula>
    </cfRule>
  </conditionalFormatting>
  <conditionalFormatting sqref="K18">
    <cfRule type="cellIs" dxfId="100" priority="796" operator="greaterThan">
      <formula>0</formula>
    </cfRule>
  </conditionalFormatting>
  <conditionalFormatting sqref="L18">
    <cfRule type="cellIs" dxfId="99" priority="795" operator="greaterThan">
      <formula>0</formula>
    </cfRule>
  </conditionalFormatting>
  <conditionalFormatting sqref="M18:N18">
    <cfRule type="cellIs" dxfId="98" priority="794" operator="greaterThan">
      <formula>0</formula>
    </cfRule>
  </conditionalFormatting>
  <conditionalFormatting sqref="K18">
    <cfRule type="cellIs" dxfId="97" priority="787" operator="greaterThan">
      <formula>0</formula>
    </cfRule>
    <cfRule type="cellIs" dxfId="96" priority="788" operator="greaterThan">
      <formula>0</formula>
    </cfRule>
  </conditionalFormatting>
  <conditionalFormatting sqref="L18">
    <cfRule type="cellIs" dxfId="95" priority="786" operator="greaterThan">
      <formula>0</formula>
    </cfRule>
  </conditionalFormatting>
  <conditionalFormatting sqref="M18:N18">
    <cfRule type="cellIs" dxfId="94" priority="785" operator="greaterThan">
      <formula>0</formula>
    </cfRule>
  </conditionalFormatting>
  <conditionalFormatting sqref="N18">
    <cfRule type="cellIs" dxfId="93" priority="784" operator="greaterThan">
      <formula>0</formula>
    </cfRule>
  </conditionalFormatting>
  <conditionalFormatting sqref="K19">
    <cfRule type="cellIs" dxfId="92" priority="781" operator="greaterThan">
      <formula>0</formula>
    </cfRule>
  </conditionalFormatting>
  <conditionalFormatting sqref="L19">
    <cfRule type="cellIs" dxfId="91" priority="780" operator="greaterThan">
      <formula>0</formula>
    </cfRule>
  </conditionalFormatting>
  <conditionalFormatting sqref="M19:N19">
    <cfRule type="cellIs" dxfId="90" priority="779" operator="greaterThan">
      <formula>0</formula>
    </cfRule>
  </conditionalFormatting>
  <conditionalFormatting sqref="K19">
    <cfRule type="cellIs" dxfId="89" priority="772" operator="greaterThan">
      <formula>0</formula>
    </cfRule>
    <cfRule type="cellIs" dxfId="88" priority="773" operator="greaterThan">
      <formula>0</formula>
    </cfRule>
  </conditionalFormatting>
  <conditionalFormatting sqref="L19">
    <cfRule type="cellIs" dxfId="87" priority="771" operator="greaterThan">
      <formula>0</formula>
    </cfRule>
  </conditionalFormatting>
  <conditionalFormatting sqref="M19:N19">
    <cfRule type="cellIs" dxfId="86" priority="770" operator="greaterThan">
      <formula>0</formula>
    </cfRule>
  </conditionalFormatting>
  <conditionalFormatting sqref="N19">
    <cfRule type="cellIs" dxfId="85" priority="769" operator="greaterThan">
      <formula>0</formula>
    </cfRule>
  </conditionalFormatting>
  <conditionalFormatting sqref="K20">
    <cfRule type="cellIs" dxfId="84" priority="766" operator="greaterThan">
      <formula>0</formula>
    </cfRule>
  </conditionalFormatting>
  <conditionalFormatting sqref="L20">
    <cfRule type="cellIs" dxfId="83" priority="765" operator="greaterThan">
      <formula>0</formula>
    </cfRule>
  </conditionalFormatting>
  <conditionalFormatting sqref="M20:N20">
    <cfRule type="cellIs" dxfId="82" priority="764" operator="greaterThan">
      <formula>0</formula>
    </cfRule>
  </conditionalFormatting>
  <conditionalFormatting sqref="K20">
    <cfRule type="cellIs" dxfId="81" priority="757" operator="greaterThan">
      <formula>0</formula>
    </cfRule>
    <cfRule type="cellIs" dxfId="80" priority="758" operator="greaterThan">
      <formula>0</formula>
    </cfRule>
  </conditionalFormatting>
  <conditionalFormatting sqref="L20">
    <cfRule type="cellIs" dxfId="79" priority="756" operator="greaterThan">
      <formula>0</formula>
    </cfRule>
  </conditionalFormatting>
  <conditionalFormatting sqref="M20:N20">
    <cfRule type="cellIs" dxfId="78" priority="755" operator="greaterThan">
      <formula>0</formula>
    </cfRule>
  </conditionalFormatting>
  <conditionalFormatting sqref="N20">
    <cfRule type="cellIs" dxfId="77" priority="754" operator="greaterThan">
      <formula>0</formula>
    </cfRule>
  </conditionalFormatting>
  <conditionalFormatting sqref="K22">
    <cfRule type="cellIs" dxfId="76" priority="750" operator="greaterThan">
      <formula>0</formula>
    </cfRule>
  </conditionalFormatting>
  <conditionalFormatting sqref="L22">
    <cfRule type="cellIs" dxfId="75" priority="749" operator="greaterThan">
      <formula>0</formula>
    </cfRule>
  </conditionalFormatting>
  <conditionalFormatting sqref="M22:N22">
    <cfRule type="cellIs" dxfId="74" priority="748" operator="greaterThan">
      <formula>0</formula>
    </cfRule>
  </conditionalFormatting>
  <conditionalFormatting sqref="K22">
    <cfRule type="cellIs" dxfId="73" priority="743" operator="greaterThan">
      <formula>0</formula>
    </cfRule>
    <cfRule type="cellIs" dxfId="72" priority="744" operator="greaterThan">
      <formula>0</formula>
    </cfRule>
  </conditionalFormatting>
  <conditionalFormatting sqref="L22">
    <cfRule type="cellIs" dxfId="71" priority="742" operator="greaterThan">
      <formula>0</formula>
    </cfRule>
  </conditionalFormatting>
  <conditionalFormatting sqref="M22:N22">
    <cfRule type="cellIs" dxfId="70" priority="741" operator="greaterThan">
      <formula>0</formula>
    </cfRule>
  </conditionalFormatting>
  <conditionalFormatting sqref="N34">
    <cfRule type="cellIs" dxfId="69" priority="693" operator="greaterThan">
      <formula>0</formula>
    </cfRule>
  </conditionalFormatting>
  <conditionalFormatting sqref="K28:K32">
    <cfRule type="cellIs" dxfId="68" priority="737" operator="greaterThan">
      <formula>0</formula>
    </cfRule>
  </conditionalFormatting>
  <conditionalFormatting sqref="L28:N32 M23:N27">
    <cfRule type="cellIs" dxfId="67" priority="736" operator="greaterThan">
      <formula>0</formula>
    </cfRule>
  </conditionalFormatting>
  <conditionalFormatting sqref="M28:N32">
    <cfRule type="cellIs" dxfId="66" priority="735" operator="greaterThan">
      <formula>0</formula>
    </cfRule>
  </conditionalFormatting>
  <conditionalFormatting sqref="K23:K32">
    <cfRule type="cellIs" dxfId="65" priority="731" operator="greaterThan">
      <formula>0</formula>
    </cfRule>
    <cfRule type="cellIs" dxfId="64" priority="732" operator="greaterThan">
      <formula>0</formula>
    </cfRule>
  </conditionalFormatting>
  <conditionalFormatting sqref="L23:L32">
    <cfRule type="cellIs" dxfId="63" priority="730" operator="greaterThan">
      <formula>0</formula>
    </cfRule>
  </conditionalFormatting>
  <conditionalFormatting sqref="N23:N32">
    <cfRule type="cellIs" dxfId="62" priority="729" operator="greaterThan">
      <formula>0</formula>
    </cfRule>
  </conditionalFormatting>
  <conditionalFormatting sqref="K33">
    <cfRule type="cellIs" dxfId="61" priority="716" operator="greaterThan">
      <formula>0</formula>
    </cfRule>
  </conditionalFormatting>
  <conditionalFormatting sqref="L33">
    <cfRule type="cellIs" dxfId="60" priority="715" operator="greaterThan">
      <formula>0</formula>
    </cfRule>
  </conditionalFormatting>
  <conditionalFormatting sqref="M33:N33">
    <cfRule type="cellIs" dxfId="59" priority="714" operator="greaterThan">
      <formula>0</formula>
    </cfRule>
  </conditionalFormatting>
  <conditionalFormatting sqref="K33">
    <cfRule type="cellIs" dxfId="58" priority="708" operator="greaterThan">
      <formula>0</formula>
    </cfRule>
    <cfRule type="cellIs" dxfId="57" priority="709" operator="greaterThan">
      <formula>0</formula>
    </cfRule>
  </conditionalFormatting>
  <conditionalFormatting sqref="L33">
    <cfRule type="cellIs" dxfId="56" priority="707" operator="greaterThan">
      <formula>0</formula>
    </cfRule>
  </conditionalFormatting>
  <conditionalFormatting sqref="M33:N33">
    <cfRule type="cellIs" dxfId="55" priority="706" operator="greaterThan">
      <formula>0</formula>
    </cfRule>
  </conditionalFormatting>
  <conditionalFormatting sqref="N33">
    <cfRule type="cellIs" dxfId="54" priority="705" operator="greaterThan">
      <formula>0</formula>
    </cfRule>
  </conditionalFormatting>
  <conditionalFormatting sqref="M34:N34">
    <cfRule type="cellIs" dxfId="53" priority="699" operator="greaterThan">
      <formula>0</formula>
    </cfRule>
  </conditionalFormatting>
  <conditionalFormatting sqref="K34">
    <cfRule type="cellIs" dxfId="52" priority="695" operator="greaterThan">
      <formula>0</formula>
    </cfRule>
    <cfRule type="cellIs" dxfId="51" priority="696" operator="greaterThan">
      <formula>0</formula>
    </cfRule>
  </conditionalFormatting>
  <conditionalFormatting sqref="L34">
    <cfRule type="cellIs" dxfId="50" priority="694" operator="greaterThan">
      <formula>0</formula>
    </cfRule>
  </conditionalFormatting>
  <conditionalFormatting sqref="B52:G52">
    <cfRule type="containsText" dxfId="49" priority="32" operator="containsText" text="MODALIDAD">
      <formula>NOT(ISERROR(SEARCH("MODALIDAD",B52)))</formula>
    </cfRule>
  </conditionalFormatting>
  <conditionalFormatting sqref="B52">
    <cfRule type="containsText" dxfId="48" priority="31" operator="containsText" text="MODALIDAD">
      <formula>NOT(ISERROR(SEARCH("MODALIDAD",B52)))</formula>
    </cfRule>
  </conditionalFormatting>
  <conditionalFormatting sqref="C52">
    <cfRule type="containsText" dxfId="47" priority="30" operator="containsText" text="MODALIDAD">
      <formula>NOT(ISERROR(SEARCH("MODALIDAD",C52)))</formula>
    </cfRule>
  </conditionalFormatting>
  <conditionalFormatting sqref="D52:E52">
    <cfRule type="containsText" dxfId="46" priority="29" operator="containsText" text="MODALIDAD">
      <formula>NOT(ISERROR(SEARCH("MODALIDAD",D52)))</formula>
    </cfRule>
  </conditionalFormatting>
  <conditionalFormatting sqref="G52">
    <cfRule type="containsText" dxfId="45" priority="28" operator="containsText" text="MODALIDAD">
      <formula>NOT(ISERROR(SEARCH("MODALIDAD",G52)))</formula>
    </cfRule>
  </conditionalFormatting>
  <conditionalFormatting sqref="F52">
    <cfRule type="containsText" dxfId="44" priority="27" operator="containsText" text="MODALIDAD">
      <formula>NOT(ISERROR(SEARCH("MODALIDAD",F52)))</formula>
    </cfRule>
  </conditionalFormatting>
  <conditionalFormatting sqref="I15:I50">
    <cfRule type="cellIs" dxfId="43" priority="13" operator="greaterThan">
      <formula>0</formula>
    </cfRule>
  </conditionalFormatting>
  <conditionalFormatting sqref="G47 F48:G50 B15:C50 D31:E50 F31:G46 D15:G30 H30:H31">
    <cfRule type="containsText" dxfId="42" priority="10" operator="containsText" text="MODALIDAD">
      <formula>NOT(ISERROR(SEARCH("MODALIDAD",B15)))</formula>
    </cfRule>
  </conditionalFormatting>
  <conditionalFormatting sqref="C15:C50">
    <cfRule type="containsText" dxfId="41" priority="11" operator="containsText" text="COMUNITARIO">
      <formula>NOT(ISERROR(SEARCH("COMUNITARIO",C15)))</formula>
    </cfRule>
    <cfRule type="containsText" dxfId="40" priority="12" operator="containsText" text="OLLA LEY 6603 ">
      <formula>NOT(ISERROR(SEARCH("OLLA LEY 6603 ",C15)))</formula>
    </cfRule>
  </conditionalFormatting>
  <conditionalFormatting sqref="I15:I50">
    <cfRule type="cellIs" dxfId="39" priority="8" operator="greaterThan">
      <formula>0</formula>
    </cfRule>
    <cfRule type="cellIs" dxfId="38" priority="9" operator="greaterThan">
      <formula>0</formula>
    </cfRule>
  </conditionalFormatting>
  <conditionalFormatting sqref="B32:B50">
    <cfRule type="containsText" dxfId="37" priority="6" operator="containsText" text="COMUNITARIO">
      <formula>NOT(ISERROR(SEARCH("COMUNITARIO",B32)))</formula>
    </cfRule>
    <cfRule type="containsText" dxfId="36" priority="7" operator="containsText" text="OLLA LEY 6603 ">
      <formula>NOT(ISERROR(SEARCH("OLLA LEY 6603 ",B32)))</formula>
    </cfRule>
  </conditionalFormatting>
  <conditionalFormatting sqref="H33:H50">
    <cfRule type="containsText" dxfId="35" priority="5" operator="containsText" text="MODALIDAD">
      <formula>NOT(ISERROR(SEARCH("MODALIDAD",H33)))</formula>
    </cfRule>
  </conditionalFormatting>
  <conditionalFormatting sqref="A15:A50">
    <cfRule type="cellIs" dxfId="34" priority="1" operator="equal">
      <formula>"OLLA LEY 6603 P 2021"</formula>
    </cfRule>
    <cfRule type="cellIs" dxfId="33" priority="2" operator="equal">
      <formula>"DONACION"</formula>
    </cfRule>
    <cfRule type="cellIs" dxfId="32" priority="3" operator="equal">
      <formula>"COMUNITARIO"</formula>
    </cfRule>
    <cfRule type="cellIs" dxfId="31" priority="4" operator="equal">
      <formula>"OLLA LEY 6603"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4 3 4 9 3 C 3 - 0 F D D - 4 0 D 7 - 9 4 9 0 - 3 7 F 4 8 B 5 8 C F D 6 } "   T o u r I d = " d f 2 f 1 a 4 e - c f c 3 - 4 d b 4 - b 0 6 3 - 7 4 2 d 4 0 e 0 6 7 1 0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3 7 0 d 4 0 1 - 1 3 9 9 - 4 d 2 4 - 9 c e 1 - b c d a e b d 3 b a 0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 - 9 0 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 G u i d = " f 3 7 5 0 f 9 6 - b 5 5 c - 4 b 5 d - 9 b 0 4 - 8 d 6 f f d 2 6 7 0 e f "   R e v = " 1 "   R e v G u i d = " 7 9 9 2 8 4 d 3 - 6 a e 9 - 4 8 4 7 - 9 f b c - c 6 7 a b 8 f b 6 1 3 8 " 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E9CD6BCD-0014-49CB-8012-5FAA5F32318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43493C3-0FDD-40D7-9490-37F48B58CFD6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Listado Olla Ley 6603_ ENE 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</dc:creator>
  <cp:keywords/>
  <dc:description/>
  <cp:lastModifiedBy>Edgar</cp:lastModifiedBy>
  <cp:revision/>
  <cp:lastPrinted>2022-01-05T15:41:17Z</cp:lastPrinted>
  <dcterms:created xsi:type="dcterms:W3CDTF">2019-07-08T06:12:44Z</dcterms:created>
  <dcterms:modified xsi:type="dcterms:W3CDTF">2022-02-09T15:32:04Z</dcterms:modified>
  <cp:category/>
  <cp:contentStatus/>
</cp:coreProperties>
</file>