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TREGAS 2022\LISTADO DE OLLAS DECLARADAS 2022 UTA\"/>
    </mc:Choice>
  </mc:AlternateContent>
  <xr:revisionPtr revIDLastSave="0" documentId="13_ncr:1_{9F332DE2-3E32-445E-97F5-9BD3696F424C}" xr6:coauthVersionLast="47" xr6:coauthVersionMax="47" xr10:uidLastSave="{00000000-0000-0000-0000-000000000000}"/>
  <bookViews>
    <workbookView xWindow="-120" yWindow="-120" windowWidth="20730" windowHeight="11160" xr2:uid="{A921F161-E5EC-4191-907A-E06FEDA4B1C0}"/>
  </bookViews>
  <sheets>
    <sheet name="Listado Olla Ley 6603_ MZO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70" i="1" l="1"/>
  <c r="M270" i="1"/>
  <c r="L270" i="1"/>
  <c r="K270" i="1"/>
  <c r="J270" i="1"/>
  <c r="I270" i="1"/>
  <c r="I271" i="1" s="1"/>
</calcChain>
</file>

<file path=xl/sharedStrings.xml><?xml version="1.0" encoding="utf-8"?>
<sst xmlns="http://schemas.openxmlformats.org/spreadsheetml/2006/main" count="1301" uniqueCount="581">
  <si>
    <t xml:space="preserve">                             PROGRAMA y/o PROYECTO: Programa de Apoyo a Comedores de Organizaciones Comunitarias</t>
  </si>
  <si>
    <t>Base de datos Entregas reportadas</t>
  </si>
  <si>
    <t xml:space="preserve">OBS.: MODALIDAD TRANSITORIO.  En el marco  Ley  6603 de  “Asistencia y Apoyo a Ollas Populares".
</t>
  </si>
  <si>
    <t>MES: MARZO 2022</t>
  </si>
  <si>
    <t>RESPONSABLES</t>
  </si>
  <si>
    <t>TOTAL POR ORGANIZACIÓN</t>
  </si>
  <si>
    <t>N°</t>
  </si>
  <si>
    <t>DEPARTAMENTO</t>
  </si>
  <si>
    <t>DISTRITO</t>
  </si>
  <si>
    <t>ORGANIZACION</t>
  </si>
  <si>
    <t>N° de Sub Ollas</t>
  </si>
  <si>
    <t>Ollas a cargo</t>
  </si>
  <si>
    <t>Representante Legal Registrado Legajo</t>
  </si>
  <si>
    <t>C.I. Número</t>
  </si>
  <si>
    <t xml:space="preserve"> Cantidad de personas  Atendidas 1RA ENTREGA</t>
  </si>
  <si>
    <t xml:space="preserve"> Cantidad de personas  Atendidas 2DA ENTREGA</t>
  </si>
  <si>
    <t xml:space="preserve"> Cantidad de personas  Atendidas 3RA ENTREGA</t>
  </si>
  <si>
    <t>Cantidad de personas  Atendidas 4TA ENTREGA</t>
  </si>
  <si>
    <t>Cantidad de personas  Atendidas 5TA ENTREGA</t>
  </si>
  <si>
    <t>Cantidad de personas  Atendidas 6TA ENTREGA</t>
  </si>
  <si>
    <t>CAAGUAZU</t>
  </si>
  <si>
    <t>CARAYAO</t>
  </si>
  <si>
    <t>COMITE DE MUJERES DE MARIA AUXILIADORA</t>
  </si>
  <si>
    <t>FIDELINA ARIAS DE RAMOA</t>
  </si>
  <si>
    <t>COMITE DE PRODUCTORES MARIA AUXILIADORA</t>
  </si>
  <si>
    <t>RAQUEL MARTINEZ YRALA</t>
  </si>
  <si>
    <t>COMISION DEL CUERPO DE BOMBEROS VOLUNTARIOS</t>
  </si>
  <si>
    <t>GUSTAVO ANIVAL ROMERO BENITEZ</t>
  </si>
  <si>
    <t>COMISION PRO ARROYO NARANJA</t>
  </si>
  <si>
    <t>NICOLAS MARTINEZ</t>
  </si>
  <si>
    <t>COMISION VECINAL VY A RENDA</t>
  </si>
  <si>
    <t>LUZ MARINA PEREZ GUTIERREZ</t>
  </si>
  <si>
    <t>COMITE DE MUJERES SAN BLAS</t>
  </si>
  <si>
    <t>MODESTA FLOR</t>
  </si>
  <si>
    <t>COMITE DE PRODUCTORES LAS MERCEDES</t>
  </si>
  <si>
    <t>CELESTINA URAN AGUILAR</t>
  </si>
  <si>
    <t>COMITE MBA'E PORAVE REKAVO</t>
  </si>
  <si>
    <t>FABIOLA	FLOREZ GONZALEZ</t>
  </si>
  <si>
    <t>CNEL OVIEDO</t>
  </si>
  <si>
    <t>CONSEJO DE ADMINISTRACION DE LA RESIDENCIA UNIVERSITARIA DEL V DEPARTAMENTO</t>
  </si>
  <si>
    <t>NANCI RAQUEL CORONEL DE BRITEZ</t>
  </si>
  <si>
    <t>COMISION CENTRAL DEL TS SANTA LUCIA</t>
  </si>
  <si>
    <t>JUAN RAMON IBARROLA RIQUELME</t>
  </si>
  <si>
    <t>CORONEL OVIEDO</t>
  </si>
  <si>
    <t>COMISION DE VENDEDORES AMBULANTES CHALECO NARANJA DE LA TERMINAL DE OMNIBUS</t>
  </si>
  <si>
    <t>EUSTAQUIO GIMENEZ CUBAS</t>
  </si>
  <si>
    <t>COMISION DE VENDEDORES AMBULANTES CHALECO NARANJA DE LA TERMINAL DE OMNIBUS DEL CRUCE INTERNACIONAL</t>
  </si>
  <si>
    <t>COMISION DE VENDEDORES AMBULANTES CHALECO VERDE</t>
  </si>
  <si>
    <t>ASUNCION BENITEZ DAVALOS</t>
  </si>
  <si>
    <t>COMITE DE MUJERES DIVINO NIÑO JESUS - TS MARISOL</t>
  </si>
  <si>
    <t>APOLINARIA	BARRETO DE CABALLERO</t>
  </si>
  <si>
    <t>LA PASTORA</t>
  </si>
  <si>
    <t>COMITE DE MUJERES EMPRENDEDORAS DE LA PASTORA</t>
  </si>
  <si>
    <t>FRANCISCA OLMEDO DE RAMIREZ</t>
  </si>
  <si>
    <t>REPATRIACION</t>
  </si>
  <si>
    <t>COMISION NUEVA ESPERANZA DEL BARRIO SAN FRANCISCO.</t>
  </si>
  <si>
    <t>SAN FRANCISCO 1</t>
  </si>
  <si>
    <t xml:space="preserve">MARIS ESTELA AMARILLA SANCHEZ </t>
  </si>
  <si>
    <t>SAN FRANCISCO 2</t>
  </si>
  <si>
    <t>PABLINA VELAZQUEZ BARRETO</t>
  </si>
  <si>
    <t>SAN FRANCISCO 3</t>
  </si>
  <si>
    <t xml:space="preserve">LIZ NOELIA MARTINEZ ORTIZ </t>
  </si>
  <si>
    <t>SAN FRANCISCO 4</t>
  </si>
  <si>
    <t>ALICIA CORONEL MALLORQUIN</t>
  </si>
  <si>
    <t>SAN FRANCISCO 5</t>
  </si>
  <si>
    <t>TERESA BEATRIZ ORTIZ</t>
  </si>
  <si>
    <t>SAN FRANCISCO 6</t>
  </si>
  <si>
    <t>ANALIA ESTER SANTACRUZ GONZALEZ</t>
  </si>
  <si>
    <t>CAAZAPA</t>
  </si>
  <si>
    <t>COMITÉ DE PRODUCTORES MBURUKUJA POTY</t>
  </si>
  <si>
    <t>MARIA ELSA PRIETO GALEANO</t>
  </si>
  <si>
    <t>COMITÉ DE PRODUCTORES/AS SANTA LIBRADA</t>
  </si>
  <si>
    <t>ROSA PASTORA CHAVEZ DE GIMENEZ</t>
  </si>
  <si>
    <t>COMITE SAN MARCO DE LA COMPAÑÍA  ARROYO PORA</t>
  </si>
  <si>
    <t>HERNAN ANTONIO GONZALEZ BRIZUELA</t>
  </si>
  <si>
    <t>COMITÉ DE PRODUCTORES 1° DE MAYO</t>
  </si>
  <si>
    <t>ALBINO REYES GALEANO</t>
  </si>
  <si>
    <t>COMITÉ DE AMA DE CASA DE LA COMPAÑIA FATIMA</t>
  </si>
  <si>
    <t>MONICA MONTIEL GAMARRA</t>
  </si>
  <si>
    <t>COMITE DE PRODUCTORAS KUÑA KATUPYRY</t>
  </si>
  <si>
    <t>NELIDA DE JESUS PATIÑO ORTIZ</t>
  </si>
  <si>
    <t>COMITE SAN AGUSTIN</t>
  </si>
  <si>
    <t>ELIGIO VILLALBA GIMENEZ</t>
  </si>
  <si>
    <t>COMITE VIRGEN DE FATIMA</t>
  </si>
  <si>
    <t>ZONIA MARIA ACUÑA PRIETO</t>
  </si>
  <si>
    <t>COMITE DE PRODUCTORES SANTA TERESITA</t>
  </si>
  <si>
    <t>MARIZA ANTONIA GIMENEZ BAEZ</t>
  </si>
  <si>
    <t>COMISION PRO AGUA</t>
  </si>
  <si>
    <t>ARSENIA RIOS DE ORTIGOZA</t>
  </si>
  <si>
    <t>COMITE SANTA LIBRADA DE LA COMPAÑIA ÑU PYAHUMI</t>
  </si>
  <si>
    <t>RUBEN CRISTALDO ROJAS</t>
  </si>
  <si>
    <t>COMISION PRO COMEDOR SAN IGNACIO</t>
  </si>
  <si>
    <t>ELVIO GALEANO GIMENEZ</t>
  </si>
  <si>
    <t>SAN JUAN NEPOMUCENO</t>
  </si>
  <si>
    <t>COMISION DE FOMENTO SAN JOSE Y SAN LUIS</t>
  </si>
  <si>
    <t xml:space="preserve">SAN JOSE </t>
  </si>
  <si>
    <t>ZACARIAS DAVID REYES BARRIOS /EMILCE BEATRIZ BRITEZ DE MIÑO</t>
  </si>
  <si>
    <t>3785913 / 1324353</t>
  </si>
  <si>
    <t>CORAZÓN DE JESÚS</t>
  </si>
  <si>
    <t>EUSEBIO ARNALDO MIÑO NUÑEZ</t>
  </si>
  <si>
    <t>POSADAS</t>
  </si>
  <si>
    <t>RODRIGO ARIEL MIÑO BRITEZ</t>
  </si>
  <si>
    <t>FÁTIMA</t>
  </si>
  <si>
    <t>AMILCAR JAVIER MIÑO BRITEZ</t>
  </si>
  <si>
    <t>TAVAI</t>
  </si>
  <si>
    <t>COMITÉ DE PRODUCTORAS KUÑA TEKOVE</t>
  </si>
  <si>
    <t>MARCELINA BEATRIZ SOTELO ARAUJO</t>
  </si>
  <si>
    <t>COMITÉ TEKOPORA DE LA LOCALIDAD DE ENRRAMADITA</t>
  </si>
  <si>
    <t>DELIA CHAPARRO</t>
  </si>
  <si>
    <t>COMISION DEL COMITÉ DE PRODUCTORES DE LA LOCALIDAD TEMBIAPO RENDA</t>
  </si>
  <si>
    <t>CRISTHIAN ANTONIO GONZALEZ ESCURRA</t>
  </si>
  <si>
    <t>COMITÉ SAN CAYETANO DE LA LOCALIDAD 7 DE DICIEMBRE</t>
  </si>
  <si>
    <t>TERESA ESPINOLA GALEANO</t>
  </si>
  <si>
    <t>COMITÉ DE TEKOPORA KATUPYRY</t>
  </si>
  <si>
    <t>SELVA AGUAYO BALMACEDA</t>
  </si>
  <si>
    <t>YUTY</t>
  </si>
  <si>
    <t>COMITE DE MUJERES EMPRENDEDORAS DE TIRI SAN ANTONIO</t>
  </si>
  <si>
    <t>MARICEL RAMIREZ PORTILLO</t>
  </si>
  <si>
    <t>CANINDEYU</t>
  </si>
  <si>
    <t>FRANCISCO CABALLERO ALVAREZ</t>
  </si>
  <si>
    <t>COMEDOR GOTITAS DE AMOR DEL BARRIO SANTA ANA PUENTE KYJHÁ</t>
  </si>
  <si>
    <t>SANTA ANA</t>
  </si>
  <si>
    <t>VIVIANA VILLALBA</t>
  </si>
  <si>
    <t>SAN ROQUE</t>
  </si>
  <si>
    <t>BLANCA NIDIA 	MARTINEZ</t>
  </si>
  <si>
    <t>SALTO DEL GUAIRA</t>
  </si>
  <si>
    <t>COMISION TIERRA Y TECHO SAGRADA FAMILIA</t>
  </si>
  <si>
    <t>PRIMAVERA</t>
  </si>
  <si>
    <t xml:space="preserve">GUILLERMINA	VAZQUEZ DE TORRES	</t>
  </si>
  <si>
    <t>INDUSTRIAL</t>
  </si>
  <si>
    <t>MIRIAN BENITEZ ARCA</t>
  </si>
  <si>
    <t>BARRIO HORIZONTE</t>
  </si>
  <si>
    <t>ELVA DENISSE	 RIQUELME DE MELGAREJO</t>
  </si>
  <si>
    <t>KM 5</t>
  </si>
  <si>
    <t>GUSTAVO JAVIER	MELGAREJO ROMERO</t>
  </si>
  <si>
    <t>KAREN LUANA</t>
  </si>
  <si>
    <t>LIZ MARLENE	GAUTO PEREZ</t>
  </si>
  <si>
    <t>CAPITAL</t>
  </si>
  <si>
    <t>ASUNCION</t>
  </si>
  <si>
    <t>COMISION VECINAL JARDIN BOTANICO</t>
  </si>
  <si>
    <t>COMISION VECINAL JARDIN BOTANICO.</t>
  </si>
  <si>
    <t>ROSA VICTORIA ALVAREZ SALGUEIRO</t>
  </si>
  <si>
    <t>ASOCIACION PANAMBI</t>
  </si>
  <si>
    <t xml:space="preserve">VICTOR HUGO ACOSTA	</t>
  </si>
  <si>
    <t>CENTRAL</t>
  </si>
  <si>
    <t>ITA</t>
  </si>
  <si>
    <t>COMISION VECINAL NATIVIDAD DE MARIA</t>
  </si>
  <si>
    <t>ANTONIA NOEMI AVALOS CANDIA</t>
  </si>
  <si>
    <t>LUQUE</t>
  </si>
  <si>
    <t>CENTRO NACIONAL DE ORGANIZACIONES POPULARES (CENOP).</t>
  </si>
  <si>
    <t>ALIANZA UNIDA</t>
  </si>
  <si>
    <t>JUSTINA	BRITEZ VDA DE BAEZ</t>
  </si>
  <si>
    <t>VIRGEN DE LOS MILAGROS</t>
  </si>
  <si>
    <t xml:space="preserve">EMILIA RAQUEL TORALES	</t>
  </si>
  <si>
    <t>1° DE MAYO</t>
  </si>
  <si>
    <t>SILVIA TRINIDAD	SANABRIA AGUILERA</t>
  </si>
  <si>
    <t>DIVINO NIÑO JESUS</t>
  </si>
  <si>
    <t>MARIA PATRICIA REYES DOMINGUEZ</t>
  </si>
  <si>
    <t>SAN MIGUEL</t>
  </si>
  <si>
    <t>RAFAELA ARMOA DUARTE</t>
  </si>
  <si>
    <t xml:space="preserve"> TERESA DEJESUS LOPEZ DE ESPINOLA</t>
  </si>
  <si>
    <t>STA CATALINA</t>
  </si>
  <si>
    <t xml:space="preserve">GLORIA BEATRIZ	GONZALEZ SAMUDIO	</t>
  </si>
  <si>
    <t>25 DE DICIEMBRE</t>
  </si>
  <si>
    <t xml:space="preserve">MARIA CECILIA DA COSTA MONTIEL	</t>
  </si>
  <si>
    <t>ASOCIACION PYTYVO REKAVO.</t>
  </si>
  <si>
    <t>NUEVO AMANECER</t>
  </si>
  <si>
    <t xml:space="preserve">ANUNCIACION ROJAS LEGUIZAMON </t>
  </si>
  <si>
    <t>CONSAGRADOS DE CRISTO</t>
  </si>
  <si>
    <t>ISIDORA TOLEDO DE ORTIZ</t>
  </si>
  <si>
    <t>KO'E YU</t>
  </si>
  <si>
    <t>YENNY ANDREA SALINAS</t>
  </si>
  <si>
    <t>8 DE DICIEMBRE</t>
  </si>
  <si>
    <t xml:space="preserve">FRANCISCO ZOLANO OLMEDO ZORRILLA </t>
  </si>
  <si>
    <t>KO'E PYAHU</t>
  </si>
  <si>
    <t>ZULLY BEATRIZ BOGGS</t>
  </si>
  <si>
    <t>2 DE NOVIEMBRE</t>
  </si>
  <si>
    <t xml:space="preserve">FABIOLA ARACELI GARCETE </t>
  </si>
  <si>
    <t xml:space="preserve"> EUSEBIA AQUINO PAREDES</t>
  </si>
  <si>
    <t>NUEVA ESPERANZA</t>
  </si>
  <si>
    <t>NORMA MARECOS BENITEZ</t>
  </si>
  <si>
    <t>SAN BLAS</t>
  </si>
  <si>
    <t>LEONELA ORTIZ DUARTE</t>
  </si>
  <si>
    <t>JESUS OBRERO</t>
  </si>
  <si>
    <t>FRANCISCO JAVIER ESPINOLA</t>
  </si>
  <si>
    <t>SAN MARCOS</t>
  </si>
  <si>
    <t xml:space="preserve">FIDELINA TOLEDO YBARROLA </t>
  </si>
  <si>
    <t>INDEPENDENCIA 2</t>
  </si>
  <si>
    <t>GERONIMO ANDRES PEDROZO</t>
  </si>
  <si>
    <t>2 HERMANOS</t>
  </si>
  <si>
    <t>CYNTHIA ROSALIA ROJAS</t>
  </si>
  <si>
    <t>LAMBARÉ</t>
  </si>
  <si>
    <t>CONGREGACION CRISTIANA PUEBLO DE DIOS DE LAMBARE</t>
  </si>
  <si>
    <t>LEONGINO MEDINA GAMARRA / GABRIEL ANTONIO CABALLERO GAMARRA</t>
  </si>
  <si>
    <t>903308/4217866</t>
  </si>
  <si>
    <t>J. A. SALDIVAR</t>
  </si>
  <si>
    <t>J. AUGUSTO SALDIVAR</t>
  </si>
  <si>
    <t>SILVIO DANIEL BENITEZ</t>
  </si>
  <si>
    <t>ANGEL MENDOZA RAMIRES</t>
  </si>
  <si>
    <t>COMITE DE MUJERES ASENTAMIENTO PUERTA DEL CIELO</t>
  </si>
  <si>
    <t>TERESA PINTO GIMENEZ</t>
  </si>
  <si>
    <t>SAN ANTONIO</t>
  </si>
  <si>
    <t>COMISION VECINAL PRO-COMEDOR SAN ROQUE II</t>
  </si>
  <si>
    <t>PAOLA BEATRIZ AGUILERA AREVALOS</t>
  </si>
  <si>
    <t>ITAUGUA</t>
  </si>
  <si>
    <t>COORDINADORA POR LA VIVIENDA DIGNA DEL MOVIMIENTO PATRIA NUEVA</t>
  </si>
  <si>
    <t>PATRIA NUEVA I</t>
  </si>
  <si>
    <t>GUIDO GASPAR CABRAL MARTINEZ / TEODORA BENITEZ</t>
  </si>
  <si>
    <t>3561274 / 2121451</t>
  </si>
  <si>
    <t>PATRIA NUEVA II</t>
  </si>
  <si>
    <t>RAMONA ELIZABETH ARGUELLO FERREIRA</t>
  </si>
  <si>
    <t>ÑEMBY</t>
  </si>
  <si>
    <t>VILLA ANITA</t>
  </si>
  <si>
    <t>LUCIA CONCEPCION GOMEZ</t>
  </si>
  <si>
    <t>COCA COLA</t>
  </si>
  <si>
    <t>TERESA FRANCISCA ACUÑA VERA</t>
  </si>
  <si>
    <t>CAÑADITA</t>
  </si>
  <si>
    <t>GLADYS RAMONA FAMOSO MAZACOTTE</t>
  </si>
  <si>
    <t>3 DE MAYO</t>
  </si>
  <si>
    <t>WILMA DE LAS NIEVES BRITEZ DE MORALES</t>
  </si>
  <si>
    <t>SALINAS</t>
  </si>
  <si>
    <t>GABRIELA DELEON ZORRILLA</t>
  </si>
  <si>
    <t>SAN ROQUE II</t>
  </si>
  <si>
    <t>CLAUDIA SIBONEY MAZZINI LASCLOTA</t>
  </si>
  <si>
    <t>SAN ROQUE III</t>
  </si>
  <si>
    <t>COINDA CANDIA DE LEDEZMA</t>
  </si>
  <si>
    <t>LETICIA CAROLINA ORTIZ OJEDA</t>
  </si>
  <si>
    <t>DIVINO NIÑO</t>
  </si>
  <si>
    <t>SINTIAN MARIA INSFRAN QUIÑONEZ</t>
  </si>
  <si>
    <t>ANGEL GABRIEL II</t>
  </si>
  <si>
    <t>MARIA ISABEL PAREDES MENDOZA</t>
  </si>
  <si>
    <t>LA MERCED</t>
  </si>
  <si>
    <t>LIZ ARACELI PAREDES MENDOZA</t>
  </si>
  <si>
    <t>SAN ANTONIO II</t>
  </si>
  <si>
    <t>MIRTA RAMONA BLANCO MASCAREÑO</t>
  </si>
  <si>
    <t>BARRIO ACOSTA ÑU</t>
  </si>
  <si>
    <t>VICENTA MENDOZA</t>
  </si>
  <si>
    <t>BARRIO SAN BLAS</t>
  </si>
  <si>
    <t>ELOISA DAVALOS MAIDANA</t>
  </si>
  <si>
    <t>BARRIO LA MERCED</t>
  </si>
  <si>
    <t>MIRIAM LUISA DELGADO GARCIA</t>
  </si>
  <si>
    <t>CRISTINA RAMONA GONZALEZ</t>
  </si>
  <si>
    <t>BARRIO THOMPSON</t>
  </si>
  <si>
    <t>MARISA ELIZABETH PICCO RODRIGUEZ</t>
  </si>
  <si>
    <t>PICADA</t>
  </si>
  <si>
    <t>GERMAN CACERES BRITEZ</t>
  </si>
  <si>
    <t>BARRIO SAN MIGUEL</t>
  </si>
  <si>
    <t>ELVIO NOEL MENDEZ</t>
  </si>
  <si>
    <t>LIMPIO</t>
  </si>
  <si>
    <t>SALADO'I</t>
  </si>
  <si>
    <t>CLOTILDE FIGUEREDO DE ROTELA</t>
  </si>
  <si>
    <t>HUGUITO</t>
  </si>
  <si>
    <t>TEOFILA BURGOS CARBALLO</t>
  </si>
  <si>
    <t>SAN FERNANDO</t>
  </si>
  <si>
    <t>MARIA ANGELA FLOR</t>
  </si>
  <si>
    <t>KURE YGUA</t>
  </si>
  <si>
    <t>ROMELIA BOGADO MALDONADO</t>
  </si>
  <si>
    <t>AS. DIVINO NIÑO</t>
  </si>
  <si>
    <t>MYRIAN CELESTE AMARILLA AGÜERO</t>
  </si>
  <si>
    <t>CARMEN SOLER</t>
  </si>
  <si>
    <t>REINALDA RAMONA QUIÑONEZ TORRES</t>
  </si>
  <si>
    <t>MONTAÑA ALTA</t>
  </si>
  <si>
    <t>LILIANA ANTONIA QUIÑONEZ TORRES</t>
  </si>
  <si>
    <t>SANTA LIBRADA</t>
  </si>
  <si>
    <t>GLADYS ESTER ACUÑA</t>
  </si>
  <si>
    <t>YKUA NARANJA</t>
  </si>
  <si>
    <t>VIRGINIA SALINAS VIDALLET</t>
  </si>
  <si>
    <t>CANAAN</t>
  </si>
  <si>
    <t>LIZ VANESA GAUTO SALINAS</t>
  </si>
  <si>
    <t>LOS COCOS</t>
  </si>
  <si>
    <t>SILVIA PATIÑO</t>
  </si>
  <si>
    <t>15 DE AGOSTO</t>
  </si>
  <si>
    <t>MARIA ZUNILDA GAVILAN</t>
  </si>
  <si>
    <t>LA VICTORIA</t>
  </si>
  <si>
    <t>MARIA CONCEPCION AMARILLA AGÜERO</t>
  </si>
  <si>
    <t>EDUVIGIS GOMEZ</t>
  </si>
  <si>
    <t>FRANCISCA BEATRIZ MENDIETA RODRIGUEZ</t>
  </si>
  <si>
    <t>ROSA MISTICA</t>
  </si>
  <si>
    <t>NOELIA SANABRIA DE PEÑA</t>
  </si>
  <si>
    <t>CANTERA II - FLOR DE ITAPUAMI</t>
  </si>
  <si>
    <t>SILVIA RAMONA TORRES</t>
  </si>
  <si>
    <t>HERNANDARIAS I - FLOR DE ITAPUAMI</t>
  </si>
  <si>
    <t>ROSA MABEL ORTIZ DE SALDIVAR</t>
  </si>
  <si>
    <t>LA GLORIA - FLOR DE ITAPUAMI</t>
  </si>
  <si>
    <t>CEFERINO DAVID PEREIRA CASANOVA</t>
  </si>
  <si>
    <t>CANTERA I - FLOR DE ITAPUAMI</t>
  </si>
  <si>
    <t>ELIDA GONZALEZ DE AYALA</t>
  </si>
  <si>
    <t>BARRIO TRIUNFO - FLOR DE ITAPUAMI</t>
  </si>
  <si>
    <t>VILMA MARTINEZ</t>
  </si>
  <si>
    <t>MARIA AUXILIADORA - FLOR DE ITAPUAMI</t>
  </si>
  <si>
    <t>MIGUEL BARRIOS CUEVAS</t>
  </si>
  <si>
    <t>PEDAZO DE CIELO II - SAN ANTONIO</t>
  </si>
  <si>
    <t>DIONICIA ECHEVERRIA VDA DE ÑAMANDU</t>
  </si>
  <si>
    <t>LA CONQUISTA - FLOR DE ITAPUAMI</t>
  </si>
  <si>
    <t>ENRIQUE RAUL MARTINEZ BENITEZ</t>
  </si>
  <si>
    <t>BARRIO EL PARAISO - LUQUE</t>
  </si>
  <si>
    <t>GERARDO MOREL VALIENTE</t>
  </si>
  <si>
    <t>CORDILLERA</t>
  </si>
  <si>
    <t>PIRIBEBUY</t>
  </si>
  <si>
    <t>COMISION VECINAL DE FOMENTO SANTA LIBRADA</t>
  </si>
  <si>
    <t>ENRIQUE ALFONZO CABRERA</t>
  </si>
  <si>
    <t>ARROYOS Y ESTEROS</t>
  </si>
  <si>
    <t>COMISION CENTRAL DE PRODUCTORES ARROYENSES</t>
  </si>
  <si>
    <t>CAÑADA CORRALES</t>
  </si>
  <si>
    <t>TANIA MABEL 	LOPEZ DE JIMENEZ</t>
  </si>
  <si>
    <t>B° CENTRO</t>
  </si>
  <si>
    <t xml:space="preserve">VICTORIA CAZAL DUARTE	</t>
  </si>
  <si>
    <t>B° DIVINO NIÑO JESUS</t>
  </si>
  <si>
    <t xml:space="preserve">LIZ MARIELA LEZCANO QUINTANA	</t>
  </si>
  <si>
    <t>B° SAN LUIS</t>
  </si>
  <si>
    <t xml:space="preserve">GLORIA SABINA CARDOZO DE LOPEZ	</t>
  </si>
  <si>
    <t>LOTE MAINUMBY</t>
  </si>
  <si>
    <t>MARIA DE JESUS VALDEZ DE CASTILLO</t>
  </si>
  <si>
    <t>CAÑADA DOMINGUEZ</t>
  </si>
  <si>
    <t xml:space="preserve">PERLA ASCENCION ROJAS DE RUIZ	</t>
  </si>
  <si>
    <t>ASENTAMIENTO SAN PEDRO</t>
  </si>
  <si>
    <t>MARIA BELEN MARTINEZ FERNANDEZ</t>
  </si>
  <si>
    <t>2° LOTE CURUPAYTY</t>
  </si>
  <si>
    <t xml:space="preserve">BENIGNO SANCHEZ DOMINGUEZ	</t>
  </si>
  <si>
    <t>HUGUA'I</t>
  </si>
  <si>
    <t xml:space="preserve">MARIA VICTORIA	ESTIGARRIBIA	</t>
  </si>
  <si>
    <t>COSTA ALEGRE</t>
  </si>
  <si>
    <t>MARIA ESTELA	DELVALLE ROJAS</t>
  </si>
  <si>
    <t>ISLA GUAZU ARRECIFE</t>
  </si>
  <si>
    <t>AGUEDA ELIZABETH RAMOS ALFONZO</t>
  </si>
  <si>
    <t>B° CAÑADA</t>
  </si>
  <si>
    <t xml:space="preserve">URSULINA SILGUERO DE TORRES	</t>
  </si>
  <si>
    <t>GRAL CABALLERO</t>
  </si>
  <si>
    <t>YOHANA SOLEDAD LOPEZ SANCHEZ</t>
  </si>
  <si>
    <t>STA TERESITA</t>
  </si>
  <si>
    <t>ERENIA CACERES REJALA</t>
  </si>
  <si>
    <t>LOMA'I</t>
  </si>
  <si>
    <t xml:space="preserve">BERNARDINA SAMUDIO ORTIZ	</t>
  </si>
  <si>
    <t>URENDE'Y 2</t>
  </si>
  <si>
    <t>CARMEN DELVALLE</t>
  </si>
  <si>
    <t>JORGE ALBERTO SANCHEZ YEGROS</t>
  </si>
  <si>
    <t>URENDEY CENTRO</t>
  </si>
  <si>
    <t xml:space="preserve">VIRGILIA ELOISA INSFRAN DE VERA	</t>
  </si>
  <si>
    <t>CURUPAYTY</t>
  </si>
  <si>
    <t>JUSTINA ARGAÑA DE ZARATE</t>
  </si>
  <si>
    <t>CAÑADA'I</t>
  </si>
  <si>
    <t>ANA MARIA RECALDE CANDIA</t>
  </si>
  <si>
    <t>CAACUPE</t>
  </si>
  <si>
    <t>COMITE EL PRODUCTOR.</t>
  </si>
  <si>
    <t>Bº SAN ISIDRO</t>
  </si>
  <si>
    <t>NELLY REINALDA BRITEZ DE AGÜERO</t>
  </si>
  <si>
    <t>CERRO CORA</t>
  </si>
  <si>
    <t>JOSE FELIX DIAZ</t>
  </si>
  <si>
    <t>DELIA MARIZA JARA GOIBURU</t>
  </si>
  <si>
    <t>PURA LIMPIA</t>
  </si>
  <si>
    <t>DANILZON AGÜERO BRITEZ</t>
  </si>
  <si>
    <t>YBOTY</t>
  </si>
  <si>
    <t>MARIA ELIZABETH GONZALEZ</t>
  </si>
  <si>
    <t>TOBATI</t>
  </si>
  <si>
    <t>ASOCIACION DE OLEROS SAN CAYETANO - TOBATI</t>
  </si>
  <si>
    <t>PUNTA DEL ESTE</t>
  </si>
  <si>
    <t>RUTILIO GIMENEZ ARECO</t>
  </si>
  <si>
    <t xml:space="preserve">MIGUEL ANGEL OJEDA LEDESMA </t>
  </si>
  <si>
    <t>STA ROSALIA</t>
  </si>
  <si>
    <t>ANDREZA RUIZ OVELAR</t>
  </si>
  <si>
    <t>6 DE ENERO</t>
  </si>
  <si>
    <t>VICTOR DANIEL PAEZ</t>
  </si>
  <si>
    <t>ASOCIACION DE OLEROS TOBATEÑOS.</t>
  </si>
  <si>
    <t xml:space="preserve">COMITÉ DE OLEROS VILLA </t>
  </si>
  <si>
    <t>CINTIA AURORA PIÑANEZ CARDOZO</t>
  </si>
  <si>
    <t>JAZMIN II</t>
  </si>
  <si>
    <t>ROQUE	ROMERO AMARILLA</t>
  </si>
  <si>
    <t>SAN RAMON</t>
  </si>
  <si>
    <t>HERMINIO REYES ARECO</t>
  </si>
  <si>
    <t>ZONA CALLE'I</t>
  </si>
  <si>
    <t>VICTORINO NUÑEZ HERMOSILLA</t>
  </si>
  <si>
    <t>JULIO - 6 DE ENERO</t>
  </si>
  <si>
    <t>MIRTA YANINA YEGROS VALLEJOS</t>
  </si>
  <si>
    <t>CÑIA. ROSADO</t>
  </si>
  <si>
    <t>YEIMY DAIHANA FELIU FARIÑA</t>
  </si>
  <si>
    <t>CÑIA. 21 DE JULIO</t>
  </si>
  <si>
    <t>JUSTO	MARECO RIVEROS</t>
  </si>
  <si>
    <t>COMISION DE DESARROLLO Y FOMENTO 8 DE OCTUBRE.</t>
  </si>
  <si>
    <t>MAXIMO PASTOR ALVAREZ PESSOA</t>
  </si>
  <si>
    <t>JUAN DE MENA</t>
  </si>
  <si>
    <t>COMISION DIRECTIVA DE MUJERES NUEVA ESPERANZA</t>
  </si>
  <si>
    <t>ESTELVINA	SOSA DE GAVILAN</t>
  </si>
  <si>
    <t>COMISION DE DESARROLLO SANTO DOMINGO</t>
  </si>
  <si>
    <t>OSVALDO RAMON	AMARILLA</t>
  </si>
  <si>
    <t>COMISION PRO-COMUNA DIVINO NIÑO JESUS.</t>
  </si>
  <si>
    <t>MARGARITA	AMARILLA</t>
  </si>
  <si>
    <t>GUAIRA</t>
  </si>
  <si>
    <t>MAURICIO JOSE TROCHE</t>
  </si>
  <si>
    <t>COMISIÓN KUÑA GUAPA</t>
  </si>
  <si>
    <t>COMISIÓN KUÑA GUAPA DEL BARRIO SAN BLAS</t>
  </si>
  <si>
    <t>HERMELINDA LEIVA NUÑEZ</t>
  </si>
  <si>
    <t>COMISIÓN SAN BLAS PYAHURA</t>
  </si>
  <si>
    <t>FATIMA CAROLINA ALVAREZ ALCARAZ</t>
  </si>
  <si>
    <t xml:space="preserve"> ORGANIZACION DE PRODUCTORES Y PRODUCTORAS DE LA LOCALIDAD DE 4TA LINEA SAN MIGUEL</t>
  </si>
  <si>
    <t>SIXTO VILLALBA ORTIZ</t>
  </si>
  <si>
    <t>ASOCIACION DE PRODUCTORES Y PRODUCTORAS ÑEMITYRA</t>
  </si>
  <si>
    <t>EULOGIO MARTINEZ VERA</t>
  </si>
  <si>
    <t>COMISIÓN DE LA CAPILLA SAN BLAS DE LA LOCALIDAD DE ITACURUBI</t>
  </si>
  <si>
    <t>COMISIÓN DE LA CAPILLA SAN BLAS</t>
  </si>
  <si>
    <t>BUENAVENTURA FARIÑA</t>
  </si>
  <si>
    <t>PASO YOBAI</t>
  </si>
  <si>
    <t>ASOCIACION NUEVA ESPERANZA.</t>
  </si>
  <si>
    <t>MARCELINA GIMENEZ BARBUDEZ</t>
  </si>
  <si>
    <t>COMISIÓN KATUPYRY</t>
  </si>
  <si>
    <t>NILDA ESPINOLA ARAUJO</t>
  </si>
  <si>
    <t>ITAPUA</t>
  </si>
  <si>
    <t>CAMBYRETA</t>
  </si>
  <si>
    <t>ASOCIACION DE JOVENES DE LA COMPAÑIA ARROYO PORA</t>
  </si>
  <si>
    <t>GESSICA GABRIELA CARDOZO FIGUEREDO</t>
  </si>
  <si>
    <t>COMITE DE MUJERES AD HOC KUÑA PYAPY MBARETE</t>
  </si>
  <si>
    <t>MARIA PETRONA LOVERA PALACIOS / ALICIA BEATRIZ BENITEZ BRIZUELA (VICEPRESIDENTA FIRMANTE )</t>
  </si>
  <si>
    <t>2011552 / 3686761</t>
  </si>
  <si>
    <t>ENCARNACIÓN</t>
  </si>
  <si>
    <t>COMISIÓN VECINAL DEL BARRIO ITA PASO</t>
  </si>
  <si>
    <t>BARRIO ITA PASO</t>
  </si>
  <si>
    <t>DEOLINDA SUAREZ VDA DE MENELIK</t>
  </si>
  <si>
    <t>GLADYS CARMEN AVALOS AQUINO</t>
  </si>
  <si>
    <t>COMISIÓN DE PASEROS INDEPENDIENTES</t>
  </si>
  <si>
    <t>NORMA LOURDES RAMIREZ ORTIZ</t>
  </si>
  <si>
    <t>COMISIÓN DIRECTIVA PRO TECHO DEL BARRIO SAN ISIDRO, SANTA RITA</t>
  </si>
  <si>
    <t>MARIA FELICIA MEDINA FARIÑA</t>
  </si>
  <si>
    <t>MAYOR OTAÑO</t>
  </si>
  <si>
    <t>COMISION DE OLLA POPULAR CLUB DE MADRES DEL BARRIO SANTO DOMINGO</t>
  </si>
  <si>
    <t>ANGELICA TERESA GONZALEZ ALFONSO</t>
  </si>
  <si>
    <t>COMISION DE ASOCIACION OLLA POPULAR FAMILIAS UNIDAS DEL BARRIO UNIVERSITARIO</t>
  </si>
  <si>
    <t>JUANA RAMIREZ BENITEZ</t>
  </si>
  <si>
    <t>COMISIÓN DE OLLA POPULAR KUÑA GUAPA DEL BARRIO 1ERA LINEA</t>
  </si>
  <si>
    <t>SILVIA SOLEIDA ALBRECHT AGUIAR</t>
  </si>
  <si>
    <t>COMISION DE OLLA POPULAR AD HONOREM PROYECTO 14-18 BARRIO YACUI MINI</t>
  </si>
  <si>
    <t>VALENTINA DUARTE ARAUJO</t>
  </si>
  <si>
    <t>ASOCIACIÓN  OLLA POPULAR DEL BARRIO JACUI MINI ANDEGUY</t>
  </si>
  <si>
    <t>MARIA ASUNCION RODRIGUEZ GIMENEZ</t>
  </si>
  <si>
    <t>TRINIDAD</t>
  </si>
  <si>
    <t>COMISION DENOMINADA ACCION SOCIAL</t>
  </si>
  <si>
    <t>DEISY DIONELA ESCOBAR GAONA</t>
  </si>
  <si>
    <t>ÑEEMBUCU</t>
  </si>
  <si>
    <t>PILAR</t>
  </si>
  <si>
    <t>COMISION ORGANIZACION SUS OJOS SOBRE MI</t>
  </si>
  <si>
    <t>LINO MERCEDES	GONZALEZ CABALLERO</t>
  </si>
  <si>
    <t>COMISION MANOS SOLIDARIAS - PILAR.</t>
  </si>
  <si>
    <t>ANDRES CONTRERAS</t>
  </si>
  <si>
    <t>MATILDE LEONIDA CORONEL</t>
  </si>
  <si>
    <t>ECOLOGICO</t>
  </si>
  <si>
    <t xml:space="preserve">ELVA ESTHER CORONEL OCAMPO </t>
  </si>
  <si>
    <t>ECOLOGICO 1</t>
  </si>
  <si>
    <t>CLAUDIA BEATRIZ MARECO GONZALEZ</t>
  </si>
  <si>
    <t>MANZANA 11</t>
  </si>
  <si>
    <t xml:space="preserve">ELIDA GAVILAN ESPINOLA </t>
  </si>
  <si>
    <t>MANZANA 24</t>
  </si>
  <si>
    <t xml:space="preserve">FLORDELINA QUIÑONEZ CARDOZO </t>
  </si>
  <si>
    <t>LA ESPERANZA</t>
  </si>
  <si>
    <t>CARLINA GIMENEZ DE PEREZ</t>
  </si>
  <si>
    <t>LA ESPERAZA FONDO</t>
  </si>
  <si>
    <t xml:space="preserve">DALILA KATIANA FRANCO </t>
  </si>
  <si>
    <t xml:space="preserve">ROSALIA ROJAS FRANCO </t>
  </si>
  <si>
    <t>OBRERO</t>
  </si>
  <si>
    <t>CELSA RAIMUNDA NUÑEZ ECHEVERRIA</t>
  </si>
  <si>
    <t>OBRERO 1</t>
  </si>
  <si>
    <t xml:space="preserve">FLORENTIN CAZAL SERVIN </t>
  </si>
  <si>
    <t>LIDIA BEATRIZ JARA DE LEGUIZAMON</t>
  </si>
  <si>
    <t>PUERTO NUEVO</t>
  </si>
  <si>
    <t xml:space="preserve">TERESA ESPINOLA LOPEZ </t>
  </si>
  <si>
    <t>PUERTO NUEVO 1</t>
  </si>
  <si>
    <t xml:space="preserve">RITA CATALINA GILL ESCOBAR </t>
  </si>
  <si>
    <t>YTORORO</t>
  </si>
  <si>
    <t xml:space="preserve">REINA BEATRIZ BENITEZ </t>
  </si>
  <si>
    <t>YTORORO 1</t>
  </si>
  <si>
    <t>DIANA DEL PILAR VAZQUEZ ARCE</t>
  </si>
  <si>
    <t>YTORORO 2</t>
  </si>
  <si>
    <t xml:space="preserve">LIZA MARIELA JIMENEZ DE ZARACHO </t>
  </si>
  <si>
    <t>SAN LORENZO</t>
  </si>
  <si>
    <t xml:space="preserve"> MARIELA NUÑEZ IBARRA </t>
  </si>
  <si>
    <t>COLINAS DE PILAR</t>
  </si>
  <si>
    <t xml:space="preserve">RUTH RAQUEL ACUÑA TORRES </t>
  </si>
  <si>
    <t>SAN FRANCISCO</t>
  </si>
  <si>
    <t>LUCIANA AYALA</t>
  </si>
  <si>
    <t>SAN JUAN DE ÑEEMBUCU</t>
  </si>
  <si>
    <t>COMISION EL MANA SIN FRONTERAS</t>
  </si>
  <si>
    <t>PELAGIA RAMIREZ DE RAMIREZ</t>
  </si>
  <si>
    <t>PARAGUARI</t>
  </si>
  <si>
    <t>ACAHAY</t>
  </si>
  <si>
    <t>COMISION DIRECTIVA "COMEDOR COMUNITARIO MARIA AUXILIADORA".</t>
  </si>
  <si>
    <t>LORENZA MEDINA DE BRITEZ</t>
  </si>
  <si>
    <t>QUIINDY</t>
  </si>
  <si>
    <t>COMITE DE MUJERES 24 DE JUNIO DE LA COMPAÑÍA TOBATINGUA</t>
  </si>
  <si>
    <t>MARIA TERESA TRINIDAD RUIZ DIAZ</t>
  </si>
  <si>
    <t>SAN ROQUE GONZALEZ</t>
  </si>
  <si>
    <t>COMITÉ DE PRODUCTORES/AS NIÑO JESUS</t>
  </si>
  <si>
    <t>SATURNINA	IRALA</t>
  </si>
  <si>
    <t>SAN PEDRO</t>
  </si>
  <si>
    <t>GRAL RESQUIN</t>
  </si>
  <si>
    <t>ASOCIACION DE PRODUCTORES LA PALOMA</t>
  </si>
  <si>
    <t>HILDA LOPEZ SOSA</t>
  </si>
  <si>
    <t>Descripción
COMITE DE MADRES 15 DE MAYO</t>
  </si>
  <si>
    <t>CIRILA RAMIREZ DE ZARACHO</t>
  </si>
  <si>
    <t xml:space="preserve">COMISION VECINAL BRISA DE JEJUI </t>
  </si>
  <si>
    <t>ERMENEGILDO	SANCHEZ DUARTE</t>
  </si>
  <si>
    <t>ASOCIACION DE PRODUCTORES MARIA AUXILIADORA</t>
  </si>
  <si>
    <t>NORMA GRACIELA GONZALEZ BALBUENA</t>
  </si>
  <si>
    <t>COMITE DE MUJERES KUÑA MBARETE.</t>
  </si>
  <si>
    <t>NANCY YOLANDA	DOMINGUEZ GIMENEZ</t>
  </si>
  <si>
    <t>COMITE VIRGEN DE FATIMA DE LA COLONIA KIRA'Y 4° LINEA.</t>
  </si>
  <si>
    <t>ALEJANDRA ARAUJO DE VILLAR</t>
  </si>
  <si>
    <t>LIMA</t>
  </si>
  <si>
    <t>COMISION DIRECTIVA DE OLLA POPULAR DE LA COMUNIDAD DE SARGENTO MONTANIA</t>
  </si>
  <si>
    <t>CAROLINA	COLMAN ROMERO</t>
  </si>
  <si>
    <t>COMISION DIRECTIVA DE OLLA POPULAR DE LA COMUNIDAD CARUMBEY 2</t>
  </si>
  <si>
    <t>ANGEL MERICI	VERA RIQUELME</t>
  </si>
  <si>
    <t>NUEVA GERMANIA</t>
  </si>
  <si>
    <t xml:space="preserve">ASOCIACION DE OLEROS </t>
  </si>
  <si>
    <t>SAN FELIPE</t>
  </si>
  <si>
    <t>LAURA ROCIO	PAOLI</t>
  </si>
  <si>
    <t>MARIA ANGELICA ACEVEDO MENDEZ</t>
  </si>
  <si>
    <t>MARIA ANA GODOY</t>
  </si>
  <si>
    <t>CHAMORRO CUE</t>
  </si>
  <si>
    <t>PEDRO PABLO	PAVON DIAZ</t>
  </si>
  <si>
    <t>LA GERMANIA</t>
  </si>
  <si>
    <t>ELENIR ANTONIO MERCADO SANABRIA</t>
  </si>
  <si>
    <t>JULIANA ZORRILLA PERALTA</t>
  </si>
  <si>
    <t xml:space="preserve">RUFINA ELIZABETH RAMOS	</t>
  </si>
  <si>
    <t>CARLOS ERNESTO SAIZ MARTINEZ</t>
  </si>
  <si>
    <t xml:space="preserve">COMISION SAN JOSE </t>
  </si>
  <si>
    <t xml:space="preserve">MARIA AUXILIADORA </t>
  </si>
  <si>
    <t>LAZARO BENITEZ GODOY</t>
  </si>
  <si>
    <t xml:space="preserve">ALTAGRACIA DUARTE	</t>
  </si>
  <si>
    <t>ALBERTO ERICO SAIZ FLEITAS</t>
  </si>
  <si>
    <t xml:space="preserve">ELSA FLASKAMP BENITEZ	</t>
  </si>
  <si>
    <t xml:space="preserve">ELADIO	 LOPEZ FRANCO	</t>
  </si>
  <si>
    <t>NUCLEO 1</t>
  </si>
  <si>
    <t>ODILIA 	CARDENAS SANCHEZ</t>
  </si>
  <si>
    <t xml:space="preserve">VICTORIA AGUERO	</t>
  </si>
  <si>
    <t xml:space="preserve">	RAMONA CARDENAS</t>
  </si>
  <si>
    <t>SAN JOSE DEL ROSARIO</t>
  </si>
  <si>
    <t>COMISION DE OLLAS POPULARES DE SAN JOSE DEL ROSARIO</t>
  </si>
  <si>
    <t>COLONIA ESCALERA</t>
  </si>
  <si>
    <t>RUTH SANDRA MARTINEZ AREVALOS</t>
  </si>
  <si>
    <t>COLONIA ESCALETA</t>
  </si>
  <si>
    <t>BLANCA AURORA FRANCO CABALLERO</t>
  </si>
  <si>
    <t>Bº SAN JOSE</t>
  </si>
  <si>
    <t>NILDA ESTELA LUGO BENITEZ</t>
  </si>
  <si>
    <t>Bº SANTA TERESITA</t>
  </si>
  <si>
    <t>SUNILDA ELIZABETH PRIETO FLORES</t>
  </si>
  <si>
    <t>CALLE 18</t>
  </si>
  <si>
    <t>ISABEL IBAÑEZ</t>
  </si>
  <si>
    <t>YCUA PYTA</t>
  </si>
  <si>
    <t xml:space="preserve">LOURDES LAURA AGUERO DE DETEZ </t>
  </si>
  <si>
    <t>Bº SANTA LIBRADA</t>
  </si>
  <si>
    <t xml:space="preserve">ISABEL EULALIA VILLAGRA DE CACERES </t>
  </si>
  <si>
    <t>FRANCISCA ROJAS DE OVELAR</t>
  </si>
  <si>
    <t>Bº LOMA</t>
  </si>
  <si>
    <t>LUZ GEORGINA LUJAN SOSA</t>
  </si>
  <si>
    <t>ANGELICA RUIZ DIAZ RIOS</t>
  </si>
  <si>
    <t>STA LIBRADA</t>
  </si>
  <si>
    <t xml:space="preserve">GIANINA BEATRIZ TORALES TOLEDO </t>
  </si>
  <si>
    <t>ITAUCURUBI DEL ROSARIO</t>
  </si>
  <si>
    <t>COMITE VECINAL DE MUJERES DE CALLE PUKU</t>
  </si>
  <si>
    <t>Bº SAN RAFAEL</t>
  </si>
  <si>
    <t xml:space="preserve">ILDA RAQUEL VILLALBA CACERES </t>
  </si>
  <si>
    <t>SAN ESTANISLAO</t>
  </si>
  <si>
    <t>COMISION DE OLLA POPULAR MANO SOLIDARIA BARRIO CENTRO.</t>
  </si>
  <si>
    <t>CENTRO</t>
  </si>
  <si>
    <t xml:space="preserve">ANALIA MERCEDES ALFONZO BENITEZ </t>
  </si>
  <si>
    <t>REPUBLICANO</t>
  </si>
  <si>
    <t>ENRIQUE ARIEL PORTILLO MENDEZ</t>
  </si>
  <si>
    <t>YANINA MERCEDES PEREIRA ESTIGARRIBIA</t>
  </si>
  <si>
    <t>ITAY</t>
  </si>
  <si>
    <t>DALLY ANGEL LUZ ARANDA ROJAS</t>
  </si>
  <si>
    <t>ITAPEVY</t>
  </si>
  <si>
    <t>ESTEFANA ORTIZ</t>
  </si>
  <si>
    <t xml:space="preserve"> NINFA LINA GIMENEZ RAMIREZ</t>
  </si>
  <si>
    <t>SAN MARTIN</t>
  </si>
  <si>
    <t xml:space="preserve">LUIS ESPINOLA GODOY </t>
  </si>
  <si>
    <t>YCUA PAI</t>
  </si>
  <si>
    <t>MARIO LUIS DUARTE CHILAVERT</t>
  </si>
  <si>
    <t>Bº 3</t>
  </si>
  <si>
    <t xml:space="preserve">CARLOS MIGUEL ORTIGOZA PORTILLO </t>
  </si>
  <si>
    <t>PUNTA SUERTE</t>
  </si>
  <si>
    <t>ROCIO CELESTE PACUA VILLALBA</t>
  </si>
  <si>
    <t xml:space="preserve">Sub Totales: </t>
  </si>
  <si>
    <t>Total:</t>
  </si>
  <si>
    <t xml:space="preserve">OBS: A modo de declaración jurada, se deja constancia que, lo correspondiente al orden N° 11,  Organización "COMISION DE VENDEDORES AMBULANTES CHALECO NARANJA DE LA TERMINAL DE OMNIBUS", corresponde a entrega de insumos no perecederos entregados en el mes de Febrero pasado. No declarado en Febrero por omisión  involuntaria.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</si>
</sst>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&quot; &quot;#,##0&quot; &quot;;&quot; (&quot;#,##0&quot;)&quot;;&quot; - &quot;;&quot; &quot;@&quot; &quot;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41" fontId="3" fillId="0" borderId="0" xfId="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165" fontId="5" fillId="2" borderId="2" xfId="3" applyNumberFormat="1" applyFont="1" applyFill="1" applyBorder="1" applyAlignment="1">
      <alignment horizontal="center" vertical="center" wrapText="1"/>
    </xf>
    <xf numFmtId="165" fontId="5" fillId="2" borderId="3" xfId="3" applyNumberFormat="1" applyFont="1" applyFill="1" applyBorder="1" applyAlignment="1">
      <alignment horizontal="center" vertical="center" wrapText="1"/>
    </xf>
    <xf numFmtId="165" fontId="5" fillId="2" borderId="4" xfId="3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1" fontId="3" fillId="0" borderId="5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41" fontId="6" fillId="0" borderId="5" xfId="2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41" fontId="6" fillId="0" borderId="5" xfId="2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41" fontId="3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/>
    </xf>
  </cellXfs>
  <cellStyles count="4">
    <cellStyle name="Encabezado 1" xfId="3" builtinId="16"/>
    <cellStyle name="Millares" xfId="1" builtinId="3"/>
    <cellStyle name="Millares [0]" xfId="2" builtinId="6"/>
    <cellStyle name="Normal" xfId="0" builtinId="0"/>
  </cellStyles>
  <dxfs count="5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6" formatCode="_-* #,##0_-;\-* #,##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numFmt numFmtId="164" formatCode="_(* #,##0_);_(* \(#,##0\);_(* &quot;-&quot;_);_(@_)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66FF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1119669</xdr:colOff>
      <xdr:row>0</xdr:row>
      <xdr:rowOff>227613</xdr:rowOff>
    </xdr:from>
    <xdr:ext cx="3239720" cy="772511"/>
    <xdr:pic>
      <xdr:nvPicPr>
        <xdr:cNvPr id="2" name="image1.png">
          <a:extLst>
            <a:ext uri="{FF2B5EF4-FFF2-40B4-BE49-F238E27FC236}">
              <a16:creationId xmlns:a16="http://schemas.microsoft.com/office/drawing/2014/main" id="{1B7F11DC-4430-4F1B-8498-58C02B30B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79669" y="227613"/>
          <a:ext cx="3239720" cy="772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1778000</xdr:colOff>
      <xdr:row>0</xdr:row>
      <xdr:rowOff>233362</xdr:rowOff>
    </xdr:from>
    <xdr:ext cx="2809014" cy="918335"/>
    <xdr:pic>
      <xdr:nvPicPr>
        <xdr:cNvPr id="3" name="image2.png">
          <a:extLst>
            <a:ext uri="{FF2B5EF4-FFF2-40B4-BE49-F238E27FC236}">
              <a16:creationId xmlns:a16="http://schemas.microsoft.com/office/drawing/2014/main" id="{B93F5EF5-C6DE-4C6D-B89A-F96F5399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90775" y="233362"/>
          <a:ext cx="2809014" cy="9183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82550</xdr:colOff>
      <xdr:row>0</xdr:row>
      <xdr:rowOff>60324</xdr:rowOff>
    </xdr:from>
    <xdr:ext cx="3314700" cy="957061"/>
    <xdr:pic>
      <xdr:nvPicPr>
        <xdr:cNvPr id="4" name="image6.png">
          <a:extLst>
            <a:ext uri="{FF2B5EF4-FFF2-40B4-BE49-F238E27FC236}">
              <a16:creationId xmlns:a16="http://schemas.microsoft.com/office/drawing/2014/main" id="{CBDDD859-AEEF-4C66-B5D7-AF171788E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50" y="60324"/>
          <a:ext cx="3314700" cy="95706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1876994</xdr:colOff>
      <xdr:row>0</xdr:row>
      <xdr:rowOff>112949</xdr:rowOff>
    </xdr:from>
    <xdr:ext cx="2728509" cy="847487"/>
    <xdr:pic>
      <xdr:nvPicPr>
        <xdr:cNvPr id="5" name="image3.png">
          <a:extLst>
            <a:ext uri="{FF2B5EF4-FFF2-40B4-BE49-F238E27FC236}">
              <a16:creationId xmlns:a16="http://schemas.microsoft.com/office/drawing/2014/main" id="{D14E48BD-66CC-4961-BB00-56ECF004B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72519" y="112949"/>
          <a:ext cx="2728509" cy="847487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795FEB-2602-4841-9522-F245AF1B00E2}" name="Tabla37" displayName="Tabla37" ref="A14:N270" totalsRowCount="1" headerRowDxfId="33" dataDxfId="32" totalsRowDxfId="31">
  <autoFilter ref="A14:N269" xr:uid="{5E795FEB-2602-4841-9522-F245AF1B00E2}"/>
  <tableColumns count="14">
    <tableColumn id="5" xr3:uid="{F31D1F5D-EDDB-4162-9524-BEF3115F3D11}" name="N°" totalsRowLabel="Sub Totales: " dataDxfId="30" totalsRowDxfId="13"/>
    <tableColumn id="32" xr3:uid="{7F6C374E-BB83-4E8F-A878-44D26EDAAD6B}" name="DEPARTAMENTO" dataDxfId="29" totalsRowDxfId="12"/>
    <tableColumn id="4" xr3:uid="{8B3D094C-5208-46C6-8F8C-C78314882424}" name="DISTRITO" dataDxfId="28" totalsRowDxfId="11"/>
    <tableColumn id="10" xr3:uid="{96C3A9D5-5D91-46B5-A5D9-1C03F3C94FE0}" name="ORGANIZACION" dataDxfId="27" totalsRowDxfId="10"/>
    <tableColumn id="1" xr3:uid="{2F220DAD-7DC8-46F5-AA7D-EEE34AD6B0E2}" name="N° de Sub Ollas" dataDxfId="26" totalsRowDxfId="9"/>
    <tableColumn id="11" xr3:uid="{D94DD341-03E8-4B89-B6C6-26F17705E6B9}" name="Ollas a cargo" dataDxfId="25" totalsRowDxfId="8"/>
    <tableColumn id="12" xr3:uid="{7D2EBADD-05B6-4D90-A0D2-C87A4561DFA5}" name="Representante Legal Registrado Legajo" dataDxfId="24" totalsRowDxfId="7"/>
    <tableColumn id="13" xr3:uid="{CAA5DFE0-7F1C-4F2A-93A5-72305B62B6EB}" name="C.I. Número" dataDxfId="23" totalsRowDxfId="6" dataCellStyle="Millares [0]"/>
    <tableColumn id="14" xr3:uid="{83098C79-4F3A-41A7-BC6E-6FBE25B54CCD}" name=" Cantidad de personas  Atendidas 1RA ENTREGA" totalsRowFunction="sum" dataDxfId="22" totalsRowDxfId="5"/>
    <tableColumn id="15" xr3:uid="{00A0C81B-9F48-40AA-921B-33D910344464}" name=" Cantidad de personas  Atendidas 2DA ENTREGA" totalsRowFunction="sum" dataDxfId="21" totalsRowDxfId="4"/>
    <tableColumn id="16" xr3:uid="{ACF3A5CF-4262-4FA3-9640-13B87BC4B157}" name=" Cantidad de personas  Atendidas 3RA ENTREGA" totalsRowFunction="sum" dataDxfId="20" totalsRowDxfId="3"/>
    <tableColumn id="17" xr3:uid="{B5BD9A63-4D28-4257-8035-E3C34D2DA147}" name="Cantidad de personas  Atendidas 4TA ENTREGA" totalsRowFunction="sum" dataDxfId="19" totalsRowDxfId="2"/>
    <tableColumn id="18" xr3:uid="{AAE7977D-C4C9-4892-AF13-BD90222A5AAE}" name="Cantidad de personas  Atendidas 5TA ENTREGA" totalsRowFunction="sum" dataDxfId="18" totalsRowDxfId="1"/>
    <tableColumn id="7" xr3:uid="{E83EC9A5-D066-4D1F-A29D-86CBE0DD32A4}" name="Cantidad de personas  Atendidas 6TA ENTREGA" totalsRowFunction="sum" dataDxfId="17" totalsRow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3328-C358-42B9-928D-017137DA0321}">
  <dimension ref="A1:N554"/>
  <sheetViews>
    <sheetView tabSelected="1" topLeftCell="A258" zoomScale="40" zoomScaleNormal="40" workbookViewId="0">
      <selection activeCell="D260" sqref="D260:H269"/>
    </sheetView>
  </sheetViews>
  <sheetFormatPr baseColWidth="10" defaultColWidth="37.7109375" defaultRowHeight="21" x14ac:dyDescent="0.25"/>
  <cols>
    <col min="1" max="1" width="12.5703125" style="1" customWidth="1"/>
    <col min="2" max="2" width="32" style="1" bestFit="1" customWidth="1"/>
    <col min="3" max="3" width="28.140625" style="1" customWidth="1"/>
    <col min="4" max="4" width="76.5703125" style="1" customWidth="1"/>
    <col min="5" max="5" width="20" style="1" customWidth="1"/>
    <col min="6" max="6" width="60.42578125" style="1" customWidth="1"/>
    <col min="7" max="7" width="55.28515625" style="1" customWidth="1"/>
    <col min="8" max="8" width="36.7109375" style="1" customWidth="1"/>
    <col min="9" max="9" width="24.85546875" style="24" customWidth="1"/>
    <col min="10" max="10" width="26.28515625" style="1" customWidth="1"/>
    <col min="11" max="11" width="24.42578125" style="1" customWidth="1"/>
    <col min="12" max="12" width="26.28515625" style="1" customWidth="1"/>
    <col min="13" max="13" width="22.7109375" style="1" customWidth="1"/>
    <col min="14" max="14" width="27" style="1" customWidth="1"/>
    <col min="15" max="16384" width="37.7109375" style="1"/>
  </cols>
  <sheetData>
    <row r="1" spans="1:14" x14ac:dyDescent="0.25">
      <c r="I1" s="1"/>
      <c r="L1" s="2"/>
      <c r="M1" s="2"/>
    </row>
    <row r="2" spans="1:14" x14ac:dyDescent="0.25">
      <c r="I2" s="1"/>
      <c r="L2" s="2"/>
      <c r="M2" s="2"/>
    </row>
    <row r="3" spans="1:14" x14ac:dyDescent="0.25">
      <c r="I3" s="1"/>
      <c r="L3" s="2"/>
      <c r="M3" s="2"/>
    </row>
    <row r="4" spans="1:14" x14ac:dyDescent="0.25">
      <c r="I4" s="1"/>
      <c r="L4" s="2"/>
      <c r="M4" s="2"/>
    </row>
    <row r="5" spans="1:14" x14ac:dyDescent="0.25">
      <c r="I5" s="1"/>
      <c r="L5" s="2"/>
      <c r="M5" s="2"/>
    </row>
    <row r="6" spans="1:14" ht="54.75" customHeight="1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I7" s="1"/>
      <c r="L7" s="2"/>
      <c r="M7" s="2"/>
    </row>
    <row r="8" spans="1:14" x14ac:dyDescent="0.25">
      <c r="A8" s="3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x14ac:dyDescent="0.25">
      <c r="I9" s="1"/>
      <c r="L9" s="2"/>
      <c r="M9" s="2"/>
    </row>
    <row r="10" spans="1:14" x14ac:dyDescent="0.25">
      <c r="I10" s="1"/>
      <c r="L10" s="2"/>
      <c r="M10" s="2"/>
    </row>
    <row r="11" spans="1:14" ht="43.5" customHeight="1" x14ac:dyDescent="0.25">
      <c r="A11" s="4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33.5" customHeight="1" thickBot="1" x14ac:dyDescent="0.3">
      <c r="I12" s="1"/>
    </row>
    <row r="13" spans="1:14" ht="54.75" customHeight="1" x14ac:dyDescent="0.25">
      <c r="A13" s="5" t="s">
        <v>3</v>
      </c>
      <c r="G13" s="6" t="s">
        <v>4</v>
      </c>
      <c r="H13" s="7"/>
      <c r="I13" s="6" t="s">
        <v>5</v>
      </c>
      <c r="J13" s="8"/>
      <c r="K13" s="8"/>
      <c r="L13" s="8"/>
      <c r="M13" s="8"/>
      <c r="N13" s="7"/>
    </row>
    <row r="14" spans="1:14" ht="138.75" customHeight="1" x14ac:dyDescent="0.25">
      <c r="A14" s="9" t="s">
        <v>6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12</v>
      </c>
      <c r="H14" s="10" t="s">
        <v>13</v>
      </c>
      <c r="I14" s="9" t="s">
        <v>14</v>
      </c>
      <c r="J14" s="9" t="s">
        <v>15</v>
      </c>
      <c r="K14" s="9" t="s">
        <v>16</v>
      </c>
      <c r="L14" s="9" t="s">
        <v>17</v>
      </c>
      <c r="M14" s="9" t="s">
        <v>18</v>
      </c>
      <c r="N14" s="9" t="s">
        <v>19</v>
      </c>
    </row>
    <row r="15" spans="1:14" ht="45" customHeight="1" x14ac:dyDescent="0.3">
      <c r="A15" s="11">
        <v>1</v>
      </c>
      <c r="B15" s="12" t="s">
        <v>20</v>
      </c>
      <c r="C15" s="11" t="s">
        <v>21</v>
      </c>
      <c r="D15" s="11" t="s">
        <v>22</v>
      </c>
      <c r="E15" s="11">
        <v>1</v>
      </c>
      <c r="F15" s="11" t="s">
        <v>22</v>
      </c>
      <c r="G15" s="11" t="s">
        <v>23</v>
      </c>
      <c r="H15" s="13">
        <v>1819824</v>
      </c>
      <c r="I15" s="11">
        <v>100</v>
      </c>
      <c r="J15" s="11"/>
      <c r="K15" s="11"/>
      <c r="L15" s="11"/>
      <c r="M15" s="11"/>
      <c r="N15" s="12"/>
    </row>
    <row r="16" spans="1:14" ht="62.25" customHeight="1" x14ac:dyDescent="0.3">
      <c r="A16" s="11">
        <v>2</v>
      </c>
      <c r="B16" s="12" t="s">
        <v>20</v>
      </c>
      <c r="C16" s="11" t="s">
        <v>21</v>
      </c>
      <c r="D16" s="11" t="s">
        <v>24</v>
      </c>
      <c r="E16" s="11">
        <v>1</v>
      </c>
      <c r="F16" s="11" t="s">
        <v>24</v>
      </c>
      <c r="G16" s="11" t="s">
        <v>25</v>
      </c>
      <c r="H16" s="13">
        <v>6935601</v>
      </c>
      <c r="I16" s="11">
        <v>100</v>
      </c>
      <c r="J16" s="11"/>
      <c r="K16" s="11"/>
      <c r="L16" s="11"/>
      <c r="M16" s="11"/>
      <c r="N16" s="12"/>
    </row>
    <row r="17" spans="1:14" ht="62.25" customHeight="1" x14ac:dyDescent="0.3">
      <c r="A17" s="11">
        <v>3</v>
      </c>
      <c r="B17" s="12" t="s">
        <v>20</v>
      </c>
      <c r="C17" s="11" t="s">
        <v>21</v>
      </c>
      <c r="D17" s="11" t="s">
        <v>26</v>
      </c>
      <c r="E17" s="11">
        <v>1</v>
      </c>
      <c r="F17" s="11" t="s">
        <v>26</v>
      </c>
      <c r="G17" s="11" t="s">
        <v>27</v>
      </c>
      <c r="H17" s="13">
        <v>3856871</v>
      </c>
      <c r="I17" s="11">
        <v>100</v>
      </c>
      <c r="J17" s="11"/>
      <c r="K17" s="11"/>
      <c r="L17" s="11"/>
      <c r="M17" s="11"/>
      <c r="N17" s="12"/>
    </row>
    <row r="18" spans="1:14" ht="62.25" customHeight="1" x14ac:dyDescent="0.3">
      <c r="A18" s="11">
        <v>4</v>
      </c>
      <c r="B18" s="12" t="s">
        <v>20</v>
      </c>
      <c r="C18" s="11" t="s">
        <v>21</v>
      </c>
      <c r="D18" s="11" t="s">
        <v>28</v>
      </c>
      <c r="E18" s="11">
        <v>1</v>
      </c>
      <c r="F18" s="11" t="s">
        <v>28</v>
      </c>
      <c r="G18" s="11" t="s">
        <v>29</v>
      </c>
      <c r="H18" s="13">
        <v>3391518</v>
      </c>
      <c r="I18" s="11">
        <v>100</v>
      </c>
      <c r="J18" s="11"/>
      <c r="K18" s="11"/>
      <c r="L18" s="11"/>
      <c r="M18" s="11"/>
      <c r="N18" s="12"/>
    </row>
    <row r="19" spans="1:14" ht="62.25" customHeight="1" x14ac:dyDescent="0.3">
      <c r="A19" s="11">
        <v>5</v>
      </c>
      <c r="B19" s="12" t="s">
        <v>20</v>
      </c>
      <c r="C19" s="11" t="s">
        <v>21</v>
      </c>
      <c r="D19" s="11" t="s">
        <v>30</v>
      </c>
      <c r="E19" s="11">
        <v>1</v>
      </c>
      <c r="F19" s="11" t="s">
        <v>30</v>
      </c>
      <c r="G19" s="11" t="s">
        <v>31</v>
      </c>
      <c r="H19" s="13">
        <v>6386876</v>
      </c>
      <c r="I19" s="11">
        <v>100</v>
      </c>
      <c r="J19" s="11"/>
      <c r="K19" s="11"/>
      <c r="L19" s="11"/>
      <c r="M19" s="11"/>
      <c r="N19" s="12"/>
    </row>
    <row r="20" spans="1:14" ht="62.25" customHeight="1" x14ac:dyDescent="0.35">
      <c r="A20" s="11">
        <v>6</v>
      </c>
      <c r="B20" s="12" t="s">
        <v>20</v>
      </c>
      <c r="C20" s="11" t="s">
        <v>21</v>
      </c>
      <c r="D20" s="11" t="s">
        <v>32</v>
      </c>
      <c r="E20" s="11">
        <v>1</v>
      </c>
      <c r="F20" s="11" t="s">
        <v>32</v>
      </c>
      <c r="G20" s="11" t="s">
        <v>33</v>
      </c>
      <c r="H20" s="13">
        <v>1776266</v>
      </c>
      <c r="I20" s="14"/>
      <c r="J20" s="11">
        <v>100</v>
      </c>
      <c r="K20" s="14"/>
      <c r="L20" s="14"/>
      <c r="M20" s="14"/>
      <c r="N20" s="14"/>
    </row>
    <row r="21" spans="1:14" ht="62.25" customHeight="1" x14ac:dyDescent="0.3">
      <c r="A21" s="11">
        <v>7</v>
      </c>
      <c r="B21" s="12" t="s">
        <v>20</v>
      </c>
      <c r="C21" s="11" t="s">
        <v>21</v>
      </c>
      <c r="D21" s="11" t="s">
        <v>34</v>
      </c>
      <c r="E21" s="11">
        <v>1</v>
      </c>
      <c r="F21" s="11" t="s">
        <v>34</v>
      </c>
      <c r="G21" s="11" t="s">
        <v>35</v>
      </c>
      <c r="H21" s="13">
        <v>2139338</v>
      </c>
      <c r="I21" s="11">
        <v>130</v>
      </c>
      <c r="J21" s="11"/>
      <c r="K21" s="11"/>
      <c r="L21" s="11"/>
      <c r="M21" s="11"/>
      <c r="N21" s="12"/>
    </row>
    <row r="22" spans="1:14" ht="62.25" customHeight="1" x14ac:dyDescent="0.3">
      <c r="A22" s="11">
        <v>8</v>
      </c>
      <c r="B22" s="12" t="s">
        <v>20</v>
      </c>
      <c r="C22" s="11" t="s">
        <v>21</v>
      </c>
      <c r="D22" s="11" t="s">
        <v>36</v>
      </c>
      <c r="E22" s="11">
        <v>1</v>
      </c>
      <c r="F22" s="11" t="s">
        <v>36</v>
      </c>
      <c r="G22" s="11" t="s">
        <v>37</v>
      </c>
      <c r="H22" s="13">
        <v>5780913</v>
      </c>
      <c r="I22" s="11"/>
      <c r="J22" s="11">
        <v>130</v>
      </c>
      <c r="K22" s="11"/>
      <c r="L22" s="11"/>
      <c r="M22" s="11"/>
      <c r="N22" s="12"/>
    </row>
    <row r="23" spans="1:14" ht="62.25" customHeight="1" x14ac:dyDescent="0.3">
      <c r="A23" s="11">
        <v>9</v>
      </c>
      <c r="B23" s="12" t="s">
        <v>20</v>
      </c>
      <c r="C23" s="11" t="s">
        <v>38</v>
      </c>
      <c r="D23" s="11" t="s">
        <v>39</v>
      </c>
      <c r="E23" s="11">
        <v>1</v>
      </c>
      <c r="F23" s="11" t="s">
        <v>39</v>
      </c>
      <c r="G23" s="11" t="s">
        <v>40</v>
      </c>
      <c r="H23" s="13">
        <v>1061362</v>
      </c>
      <c r="I23" s="11">
        <v>150</v>
      </c>
      <c r="J23" s="11"/>
      <c r="K23" s="11"/>
      <c r="L23" s="11"/>
      <c r="M23" s="11"/>
      <c r="N23" s="12"/>
    </row>
    <row r="24" spans="1:14" ht="62.25" customHeight="1" x14ac:dyDescent="0.3">
      <c r="A24" s="11">
        <v>10</v>
      </c>
      <c r="B24" s="12" t="s">
        <v>20</v>
      </c>
      <c r="C24" s="11" t="s">
        <v>38</v>
      </c>
      <c r="D24" s="11" t="s">
        <v>41</v>
      </c>
      <c r="E24" s="11">
        <v>1</v>
      </c>
      <c r="F24" s="11" t="s">
        <v>41</v>
      </c>
      <c r="G24" s="11" t="s">
        <v>42</v>
      </c>
      <c r="H24" s="13">
        <v>5169980</v>
      </c>
      <c r="I24" s="11">
        <v>200</v>
      </c>
      <c r="J24" s="11"/>
      <c r="K24" s="11"/>
      <c r="L24" s="11"/>
      <c r="M24" s="11"/>
      <c r="N24" s="12"/>
    </row>
    <row r="25" spans="1:14" ht="77.25" customHeight="1" x14ac:dyDescent="0.3">
      <c r="A25" s="11">
        <v>11</v>
      </c>
      <c r="B25" s="12" t="s">
        <v>20</v>
      </c>
      <c r="C25" s="11" t="s">
        <v>43</v>
      </c>
      <c r="D25" s="11" t="s">
        <v>44</v>
      </c>
      <c r="E25" s="11">
        <v>1</v>
      </c>
      <c r="F25" s="11" t="s">
        <v>44</v>
      </c>
      <c r="G25" s="11" t="s">
        <v>45</v>
      </c>
      <c r="H25" s="13">
        <v>1962860</v>
      </c>
      <c r="I25" s="11">
        <v>100</v>
      </c>
      <c r="J25" s="11"/>
      <c r="K25" s="11"/>
      <c r="L25" s="11"/>
      <c r="M25" s="11"/>
      <c r="N25" s="12"/>
    </row>
    <row r="26" spans="1:14" ht="73.5" customHeight="1" x14ac:dyDescent="0.3">
      <c r="A26" s="11">
        <v>12</v>
      </c>
      <c r="B26" s="12" t="s">
        <v>20</v>
      </c>
      <c r="C26" s="11" t="s">
        <v>38</v>
      </c>
      <c r="D26" s="11" t="s">
        <v>46</v>
      </c>
      <c r="E26" s="11">
        <v>1</v>
      </c>
      <c r="F26" s="11" t="s">
        <v>46</v>
      </c>
      <c r="G26" s="11" t="s">
        <v>45</v>
      </c>
      <c r="H26" s="13">
        <v>1962860</v>
      </c>
      <c r="I26" s="11"/>
      <c r="J26" s="11">
        <v>100</v>
      </c>
      <c r="K26" s="11"/>
      <c r="L26" s="11"/>
      <c r="M26" s="11"/>
      <c r="N26" s="12"/>
    </row>
    <row r="27" spans="1:14" ht="62.25" customHeight="1" x14ac:dyDescent="0.3">
      <c r="A27" s="11">
        <v>13</v>
      </c>
      <c r="B27" s="12" t="s">
        <v>20</v>
      </c>
      <c r="C27" s="11" t="s">
        <v>43</v>
      </c>
      <c r="D27" s="11" t="s">
        <v>47</v>
      </c>
      <c r="E27" s="11">
        <v>1</v>
      </c>
      <c r="F27" s="11" t="s">
        <v>47</v>
      </c>
      <c r="G27" s="11" t="s">
        <v>48</v>
      </c>
      <c r="H27" s="13">
        <v>3292283</v>
      </c>
      <c r="I27" s="11"/>
      <c r="J27" s="11">
        <v>100</v>
      </c>
      <c r="K27" s="11"/>
      <c r="L27" s="11"/>
      <c r="M27" s="11"/>
      <c r="N27" s="12"/>
    </row>
    <row r="28" spans="1:14" ht="62.25" customHeight="1" x14ac:dyDescent="0.3">
      <c r="A28" s="11">
        <v>14</v>
      </c>
      <c r="B28" s="12" t="s">
        <v>20</v>
      </c>
      <c r="C28" s="11" t="s">
        <v>38</v>
      </c>
      <c r="D28" s="11" t="s">
        <v>49</v>
      </c>
      <c r="E28" s="11">
        <v>1</v>
      </c>
      <c r="F28" s="11" t="s">
        <v>49</v>
      </c>
      <c r="G28" s="11" t="s">
        <v>50</v>
      </c>
      <c r="H28" s="13">
        <v>1912992</v>
      </c>
      <c r="I28" s="11">
        <v>50</v>
      </c>
      <c r="J28" s="11"/>
      <c r="K28" s="11"/>
      <c r="L28" s="11"/>
      <c r="M28" s="11"/>
      <c r="N28" s="12"/>
    </row>
    <row r="29" spans="1:14" ht="62.25" customHeight="1" x14ac:dyDescent="0.3">
      <c r="A29" s="11">
        <v>15</v>
      </c>
      <c r="B29" s="12" t="s">
        <v>20</v>
      </c>
      <c r="C29" s="11" t="s">
        <v>51</v>
      </c>
      <c r="D29" s="11" t="s">
        <v>52</v>
      </c>
      <c r="E29" s="11">
        <v>1</v>
      </c>
      <c r="F29" s="11" t="s">
        <v>52</v>
      </c>
      <c r="G29" s="11" t="s">
        <v>53</v>
      </c>
      <c r="H29" s="13">
        <v>2429158</v>
      </c>
      <c r="I29" s="11"/>
      <c r="J29" s="11">
        <v>150</v>
      </c>
      <c r="K29" s="11"/>
      <c r="L29" s="11"/>
      <c r="M29" s="11"/>
      <c r="N29" s="12"/>
    </row>
    <row r="30" spans="1:14" ht="62.25" customHeight="1" x14ac:dyDescent="0.3">
      <c r="A30" s="11">
        <v>16</v>
      </c>
      <c r="B30" s="12" t="s">
        <v>20</v>
      </c>
      <c r="C30" s="11" t="s">
        <v>54</v>
      </c>
      <c r="D30" s="11" t="s">
        <v>55</v>
      </c>
      <c r="E30" s="11">
        <v>1</v>
      </c>
      <c r="F30" s="11" t="s">
        <v>56</v>
      </c>
      <c r="G30" s="11" t="s">
        <v>57</v>
      </c>
      <c r="H30" s="13">
        <v>4069989</v>
      </c>
      <c r="I30" s="11">
        <v>100</v>
      </c>
      <c r="J30" s="11"/>
      <c r="K30" s="11"/>
      <c r="L30" s="11"/>
      <c r="M30" s="11"/>
      <c r="N30" s="12"/>
    </row>
    <row r="31" spans="1:14" ht="62.25" customHeight="1" x14ac:dyDescent="0.3">
      <c r="A31" s="11">
        <v>17</v>
      </c>
      <c r="B31" s="12" t="s">
        <v>20</v>
      </c>
      <c r="C31" s="11" t="s">
        <v>54</v>
      </c>
      <c r="D31" s="11" t="s">
        <v>55</v>
      </c>
      <c r="E31" s="11">
        <v>2</v>
      </c>
      <c r="F31" s="11" t="s">
        <v>58</v>
      </c>
      <c r="G31" s="11" t="s">
        <v>59</v>
      </c>
      <c r="H31" s="13">
        <v>4419918</v>
      </c>
      <c r="I31" s="11">
        <v>100</v>
      </c>
      <c r="J31" s="11"/>
      <c r="K31" s="11"/>
      <c r="L31" s="11"/>
      <c r="M31" s="11"/>
      <c r="N31" s="12"/>
    </row>
    <row r="32" spans="1:14" ht="62.25" customHeight="1" x14ac:dyDescent="0.3">
      <c r="A32" s="11">
        <v>18</v>
      </c>
      <c r="B32" s="12" t="s">
        <v>20</v>
      </c>
      <c r="C32" s="11" t="s">
        <v>54</v>
      </c>
      <c r="D32" s="11" t="s">
        <v>55</v>
      </c>
      <c r="E32" s="11">
        <v>3</v>
      </c>
      <c r="F32" s="11" t="s">
        <v>60</v>
      </c>
      <c r="G32" s="11" t="s">
        <v>61</v>
      </c>
      <c r="H32" s="13">
        <v>5819314</v>
      </c>
      <c r="I32" s="11">
        <v>100</v>
      </c>
      <c r="J32" s="11"/>
      <c r="K32" s="11"/>
      <c r="L32" s="11"/>
      <c r="M32" s="11"/>
      <c r="N32" s="12"/>
    </row>
    <row r="33" spans="1:14" ht="62.25" customHeight="1" x14ac:dyDescent="0.3">
      <c r="A33" s="11">
        <v>19</v>
      </c>
      <c r="B33" s="12" t="s">
        <v>20</v>
      </c>
      <c r="C33" s="11" t="s">
        <v>54</v>
      </c>
      <c r="D33" s="11" t="s">
        <v>55</v>
      </c>
      <c r="E33" s="11">
        <v>4</v>
      </c>
      <c r="F33" s="11" t="s">
        <v>62</v>
      </c>
      <c r="G33" s="11" t="s">
        <v>63</v>
      </c>
      <c r="H33" s="13">
        <v>4518479</v>
      </c>
      <c r="I33" s="11">
        <v>100</v>
      </c>
      <c r="J33" s="11"/>
      <c r="K33" s="11"/>
      <c r="L33" s="11"/>
      <c r="M33" s="11"/>
      <c r="N33" s="12"/>
    </row>
    <row r="34" spans="1:14" ht="62.25" customHeight="1" x14ac:dyDescent="0.3">
      <c r="A34" s="11">
        <v>20</v>
      </c>
      <c r="B34" s="12" t="s">
        <v>20</v>
      </c>
      <c r="C34" s="11" t="s">
        <v>54</v>
      </c>
      <c r="D34" s="11" t="s">
        <v>55</v>
      </c>
      <c r="E34" s="11">
        <v>5</v>
      </c>
      <c r="F34" s="11" t="s">
        <v>64</v>
      </c>
      <c r="G34" s="11" t="s">
        <v>65</v>
      </c>
      <c r="H34" s="13">
        <v>4510254</v>
      </c>
      <c r="I34" s="11">
        <v>100</v>
      </c>
      <c r="J34" s="11"/>
      <c r="K34" s="11"/>
      <c r="L34" s="11"/>
      <c r="M34" s="11"/>
      <c r="N34" s="12"/>
    </row>
    <row r="35" spans="1:14" ht="62.25" customHeight="1" x14ac:dyDescent="0.3">
      <c r="A35" s="11">
        <v>21</v>
      </c>
      <c r="B35" s="12" t="s">
        <v>20</v>
      </c>
      <c r="C35" s="11" t="s">
        <v>54</v>
      </c>
      <c r="D35" s="11" t="s">
        <v>55</v>
      </c>
      <c r="E35" s="11">
        <v>6</v>
      </c>
      <c r="F35" s="11" t="s">
        <v>66</v>
      </c>
      <c r="G35" s="11" t="s">
        <v>67</v>
      </c>
      <c r="H35" s="13">
        <v>6538639</v>
      </c>
      <c r="I35" s="11">
        <v>100</v>
      </c>
      <c r="J35" s="11"/>
      <c r="K35" s="11"/>
      <c r="L35" s="11"/>
      <c r="M35" s="11"/>
      <c r="N35" s="12"/>
    </row>
    <row r="36" spans="1:14" ht="62.25" customHeight="1" x14ac:dyDescent="0.3">
      <c r="A36" s="11">
        <v>22</v>
      </c>
      <c r="B36" s="12" t="s">
        <v>68</v>
      </c>
      <c r="C36" s="12" t="s">
        <v>68</v>
      </c>
      <c r="D36" s="11" t="s">
        <v>69</v>
      </c>
      <c r="E36" s="11">
        <v>1</v>
      </c>
      <c r="F36" s="11" t="s">
        <v>69</v>
      </c>
      <c r="G36" s="11" t="s">
        <v>70</v>
      </c>
      <c r="H36" s="13">
        <v>3010702</v>
      </c>
      <c r="I36" s="11">
        <v>114</v>
      </c>
      <c r="J36" s="11"/>
      <c r="K36" s="11"/>
      <c r="L36" s="11"/>
      <c r="M36" s="11"/>
      <c r="N36" s="12"/>
    </row>
    <row r="37" spans="1:14" ht="62.25" customHeight="1" x14ac:dyDescent="0.3">
      <c r="A37" s="11">
        <v>23</v>
      </c>
      <c r="B37" s="12" t="s">
        <v>68</v>
      </c>
      <c r="C37" s="12" t="s">
        <v>68</v>
      </c>
      <c r="D37" s="11" t="s">
        <v>71</v>
      </c>
      <c r="E37" s="11">
        <v>1</v>
      </c>
      <c r="F37" s="11" t="s">
        <v>71</v>
      </c>
      <c r="G37" s="11" t="s">
        <v>72</v>
      </c>
      <c r="H37" s="13">
        <v>2574815</v>
      </c>
      <c r="I37" s="11">
        <v>200</v>
      </c>
      <c r="J37" s="11"/>
      <c r="K37" s="11"/>
      <c r="L37" s="11"/>
      <c r="M37" s="11"/>
      <c r="N37" s="12"/>
    </row>
    <row r="38" spans="1:14" ht="62.25" customHeight="1" x14ac:dyDescent="0.3">
      <c r="A38" s="11">
        <v>24</v>
      </c>
      <c r="B38" s="12" t="s">
        <v>68</v>
      </c>
      <c r="C38" s="12" t="s">
        <v>68</v>
      </c>
      <c r="D38" s="11" t="s">
        <v>73</v>
      </c>
      <c r="E38" s="11">
        <v>1</v>
      </c>
      <c r="F38" s="11" t="s">
        <v>73</v>
      </c>
      <c r="G38" s="11" t="s">
        <v>74</v>
      </c>
      <c r="H38" s="13">
        <v>2469850</v>
      </c>
      <c r="I38" s="11">
        <v>200</v>
      </c>
      <c r="J38" s="11"/>
      <c r="K38" s="11"/>
      <c r="L38" s="11"/>
      <c r="M38" s="11"/>
      <c r="N38" s="12"/>
    </row>
    <row r="39" spans="1:14" ht="62.25" customHeight="1" x14ac:dyDescent="0.3">
      <c r="A39" s="11">
        <v>25</v>
      </c>
      <c r="B39" s="12" t="s">
        <v>68</v>
      </c>
      <c r="C39" s="12" t="s">
        <v>68</v>
      </c>
      <c r="D39" s="11" t="s">
        <v>75</v>
      </c>
      <c r="E39" s="11">
        <v>1</v>
      </c>
      <c r="F39" s="11" t="s">
        <v>75</v>
      </c>
      <c r="G39" s="11" t="s">
        <v>76</v>
      </c>
      <c r="H39" s="13">
        <v>3720841</v>
      </c>
      <c r="I39" s="11">
        <v>200</v>
      </c>
      <c r="J39" s="11"/>
      <c r="K39" s="11"/>
      <c r="L39" s="11"/>
      <c r="M39" s="11"/>
      <c r="N39" s="12"/>
    </row>
    <row r="40" spans="1:14" ht="62.25" customHeight="1" x14ac:dyDescent="0.3">
      <c r="A40" s="11">
        <v>26</v>
      </c>
      <c r="B40" s="12" t="s">
        <v>68</v>
      </c>
      <c r="C40" s="12" t="s">
        <v>68</v>
      </c>
      <c r="D40" s="11" t="s">
        <v>77</v>
      </c>
      <c r="E40" s="11">
        <v>1</v>
      </c>
      <c r="F40" s="11" t="s">
        <v>77</v>
      </c>
      <c r="G40" s="11" t="s">
        <v>78</v>
      </c>
      <c r="H40" s="13">
        <v>3931227</v>
      </c>
      <c r="I40" s="11">
        <v>200</v>
      </c>
      <c r="J40" s="11"/>
      <c r="K40" s="11"/>
      <c r="L40" s="11"/>
      <c r="M40" s="11"/>
      <c r="N40" s="12"/>
    </row>
    <row r="41" spans="1:14" ht="62.25" customHeight="1" x14ac:dyDescent="0.3">
      <c r="A41" s="11">
        <v>27</v>
      </c>
      <c r="B41" s="12" t="s">
        <v>68</v>
      </c>
      <c r="C41" s="12" t="s">
        <v>68</v>
      </c>
      <c r="D41" s="11" t="s">
        <v>79</v>
      </c>
      <c r="E41" s="11">
        <v>1</v>
      </c>
      <c r="F41" s="11" t="s">
        <v>79</v>
      </c>
      <c r="G41" s="11" t="s">
        <v>80</v>
      </c>
      <c r="H41" s="13">
        <v>4532255</v>
      </c>
      <c r="I41" s="11">
        <v>200</v>
      </c>
      <c r="J41" s="11"/>
      <c r="K41" s="11"/>
      <c r="L41" s="11"/>
      <c r="M41" s="11"/>
      <c r="N41" s="12"/>
    </row>
    <row r="42" spans="1:14" ht="62.25" customHeight="1" x14ac:dyDescent="0.3">
      <c r="A42" s="11">
        <v>28</v>
      </c>
      <c r="B42" s="12" t="s">
        <v>68</v>
      </c>
      <c r="C42" s="12" t="s">
        <v>68</v>
      </c>
      <c r="D42" s="11" t="s">
        <v>81</v>
      </c>
      <c r="E42" s="11">
        <v>1</v>
      </c>
      <c r="F42" s="11" t="s">
        <v>81</v>
      </c>
      <c r="G42" s="11" t="s">
        <v>82</v>
      </c>
      <c r="H42" s="13">
        <v>1717057</v>
      </c>
      <c r="I42" s="11">
        <v>200</v>
      </c>
      <c r="J42" s="11"/>
      <c r="K42" s="11"/>
      <c r="L42" s="11"/>
      <c r="M42" s="11"/>
      <c r="N42" s="12"/>
    </row>
    <row r="43" spans="1:14" ht="62.25" customHeight="1" x14ac:dyDescent="0.3">
      <c r="A43" s="11">
        <v>29</v>
      </c>
      <c r="B43" s="12" t="s">
        <v>68</v>
      </c>
      <c r="C43" s="12" t="s">
        <v>68</v>
      </c>
      <c r="D43" s="11" t="s">
        <v>83</v>
      </c>
      <c r="E43" s="11">
        <v>1</v>
      </c>
      <c r="F43" s="11" t="s">
        <v>83</v>
      </c>
      <c r="G43" s="11" t="s">
        <v>84</v>
      </c>
      <c r="H43" s="13">
        <v>3882594</v>
      </c>
      <c r="I43" s="11">
        <v>200</v>
      </c>
      <c r="J43" s="11"/>
      <c r="K43" s="11"/>
      <c r="L43" s="11"/>
      <c r="M43" s="11"/>
      <c r="N43" s="12"/>
    </row>
    <row r="44" spans="1:14" ht="62.25" customHeight="1" x14ac:dyDescent="0.3">
      <c r="A44" s="11">
        <v>30</v>
      </c>
      <c r="B44" s="12" t="s">
        <v>68</v>
      </c>
      <c r="C44" s="12" t="s">
        <v>68</v>
      </c>
      <c r="D44" s="11" t="s">
        <v>85</v>
      </c>
      <c r="E44" s="11">
        <v>1</v>
      </c>
      <c r="F44" s="11" t="s">
        <v>85</v>
      </c>
      <c r="G44" s="11" t="s">
        <v>86</v>
      </c>
      <c r="H44" s="13">
        <v>3711858</v>
      </c>
      <c r="I44" s="11">
        <v>200</v>
      </c>
      <c r="J44" s="11"/>
      <c r="K44" s="11"/>
      <c r="L44" s="11"/>
      <c r="M44" s="11"/>
      <c r="N44" s="12"/>
    </row>
    <row r="45" spans="1:14" ht="62.25" customHeight="1" x14ac:dyDescent="0.3">
      <c r="A45" s="11">
        <v>31</v>
      </c>
      <c r="B45" s="12" t="s">
        <v>68</v>
      </c>
      <c r="C45" s="12" t="s">
        <v>68</v>
      </c>
      <c r="D45" s="11" t="s">
        <v>87</v>
      </c>
      <c r="E45" s="11">
        <v>1</v>
      </c>
      <c r="F45" s="11" t="s">
        <v>87</v>
      </c>
      <c r="G45" s="11" t="s">
        <v>88</v>
      </c>
      <c r="H45" s="13">
        <v>1912788</v>
      </c>
      <c r="I45" s="11">
        <v>200</v>
      </c>
      <c r="J45" s="11"/>
      <c r="K45" s="11"/>
      <c r="L45" s="11"/>
      <c r="M45" s="11"/>
      <c r="N45" s="12"/>
    </row>
    <row r="46" spans="1:14" ht="62.25" customHeight="1" x14ac:dyDescent="0.3">
      <c r="A46" s="11">
        <v>32</v>
      </c>
      <c r="B46" s="12" t="s">
        <v>68</v>
      </c>
      <c r="C46" s="12" t="s">
        <v>68</v>
      </c>
      <c r="D46" s="11" t="s">
        <v>89</v>
      </c>
      <c r="E46" s="11">
        <v>1</v>
      </c>
      <c r="F46" s="11" t="s">
        <v>89</v>
      </c>
      <c r="G46" s="11" t="s">
        <v>90</v>
      </c>
      <c r="H46" s="13">
        <v>2571446</v>
      </c>
      <c r="I46" s="11">
        <v>200</v>
      </c>
      <c r="J46" s="11"/>
      <c r="K46" s="11"/>
      <c r="L46" s="11"/>
      <c r="M46" s="11"/>
      <c r="N46" s="12"/>
    </row>
    <row r="47" spans="1:14" ht="62.25" customHeight="1" x14ac:dyDescent="0.3">
      <c r="A47" s="11">
        <v>33</v>
      </c>
      <c r="B47" s="12" t="s">
        <v>68</v>
      </c>
      <c r="C47" s="12" t="s">
        <v>68</v>
      </c>
      <c r="D47" s="11" t="s">
        <v>91</v>
      </c>
      <c r="E47" s="11">
        <v>1</v>
      </c>
      <c r="F47" s="11" t="s">
        <v>91</v>
      </c>
      <c r="G47" s="11" t="s">
        <v>92</v>
      </c>
      <c r="H47" s="13">
        <v>6073256</v>
      </c>
      <c r="I47" s="11">
        <v>200</v>
      </c>
      <c r="J47" s="11"/>
      <c r="K47" s="11"/>
      <c r="L47" s="11"/>
      <c r="M47" s="11"/>
      <c r="N47" s="12"/>
    </row>
    <row r="48" spans="1:14" ht="62.25" customHeight="1" x14ac:dyDescent="0.3">
      <c r="A48" s="11">
        <v>34</v>
      </c>
      <c r="B48" s="12" t="s">
        <v>68</v>
      </c>
      <c r="C48" s="11" t="s">
        <v>93</v>
      </c>
      <c r="D48" s="11" t="s">
        <v>94</v>
      </c>
      <c r="E48" s="11">
        <v>1</v>
      </c>
      <c r="F48" s="11" t="s">
        <v>95</v>
      </c>
      <c r="G48" s="11" t="s">
        <v>96</v>
      </c>
      <c r="H48" s="13" t="s">
        <v>97</v>
      </c>
      <c r="I48" s="11">
        <v>200</v>
      </c>
      <c r="J48" s="11"/>
      <c r="K48" s="11"/>
      <c r="L48" s="11"/>
      <c r="M48" s="11"/>
      <c r="N48" s="12"/>
    </row>
    <row r="49" spans="1:14" ht="62.25" customHeight="1" x14ac:dyDescent="0.3">
      <c r="A49" s="11">
        <v>35</v>
      </c>
      <c r="B49" s="12" t="s">
        <v>68</v>
      </c>
      <c r="C49" s="11" t="s">
        <v>93</v>
      </c>
      <c r="D49" s="11" t="s">
        <v>94</v>
      </c>
      <c r="E49" s="11">
        <v>2</v>
      </c>
      <c r="F49" s="11" t="s">
        <v>98</v>
      </c>
      <c r="G49" s="11" t="s">
        <v>99</v>
      </c>
      <c r="H49" s="13">
        <v>1360370</v>
      </c>
      <c r="I49" s="11">
        <v>200</v>
      </c>
      <c r="J49" s="11"/>
      <c r="K49" s="11"/>
      <c r="L49" s="11"/>
      <c r="M49" s="11"/>
      <c r="N49" s="12"/>
    </row>
    <row r="50" spans="1:14" ht="62.25" customHeight="1" x14ac:dyDescent="0.3">
      <c r="A50" s="11">
        <v>36</v>
      </c>
      <c r="B50" s="12" t="s">
        <v>68</v>
      </c>
      <c r="C50" s="11" t="s">
        <v>93</v>
      </c>
      <c r="D50" s="11" t="s">
        <v>94</v>
      </c>
      <c r="E50" s="11">
        <v>3</v>
      </c>
      <c r="F50" s="11" t="s">
        <v>100</v>
      </c>
      <c r="G50" s="11" t="s">
        <v>101</v>
      </c>
      <c r="H50" s="13">
        <v>4290070</v>
      </c>
      <c r="I50" s="11">
        <v>200</v>
      </c>
      <c r="J50" s="11"/>
      <c r="K50" s="11"/>
      <c r="L50" s="11"/>
      <c r="M50" s="11"/>
      <c r="N50" s="12"/>
    </row>
    <row r="51" spans="1:14" ht="62.25" customHeight="1" x14ac:dyDescent="0.3">
      <c r="A51" s="11">
        <v>37</v>
      </c>
      <c r="B51" s="12" t="s">
        <v>68</v>
      </c>
      <c r="C51" s="11" t="s">
        <v>93</v>
      </c>
      <c r="D51" s="11" t="s">
        <v>94</v>
      </c>
      <c r="E51" s="11">
        <v>4</v>
      </c>
      <c r="F51" s="11" t="s">
        <v>102</v>
      </c>
      <c r="G51" s="11" t="s">
        <v>103</v>
      </c>
      <c r="H51" s="13">
        <v>4290072</v>
      </c>
      <c r="I51" s="11">
        <v>200</v>
      </c>
      <c r="J51" s="11"/>
      <c r="K51" s="11"/>
      <c r="L51" s="11"/>
      <c r="M51" s="11"/>
      <c r="N51" s="12"/>
    </row>
    <row r="52" spans="1:14" ht="62.25" customHeight="1" x14ac:dyDescent="0.3">
      <c r="A52" s="11">
        <v>38</v>
      </c>
      <c r="B52" s="12" t="s">
        <v>68</v>
      </c>
      <c r="C52" s="11" t="s">
        <v>104</v>
      </c>
      <c r="D52" s="11" t="s">
        <v>105</v>
      </c>
      <c r="E52" s="11">
        <v>1</v>
      </c>
      <c r="F52" s="11" t="s">
        <v>105</v>
      </c>
      <c r="G52" s="11" t="s">
        <v>106</v>
      </c>
      <c r="H52" s="13">
        <v>5908913</v>
      </c>
      <c r="I52" s="11">
        <v>40</v>
      </c>
      <c r="J52" s="11"/>
      <c r="K52" s="11"/>
      <c r="L52" s="11"/>
      <c r="M52" s="11"/>
      <c r="N52" s="12"/>
    </row>
    <row r="53" spans="1:14" ht="62.25" customHeight="1" x14ac:dyDescent="0.3">
      <c r="A53" s="11">
        <v>39</v>
      </c>
      <c r="B53" s="12" t="s">
        <v>68</v>
      </c>
      <c r="C53" s="11" t="s">
        <v>104</v>
      </c>
      <c r="D53" s="11" t="s">
        <v>107</v>
      </c>
      <c r="E53" s="11">
        <v>1</v>
      </c>
      <c r="F53" s="11" t="s">
        <v>107</v>
      </c>
      <c r="G53" s="11" t="s">
        <v>108</v>
      </c>
      <c r="H53" s="13">
        <v>1622550</v>
      </c>
      <c r="I53" s="11">
        <v>40</v>
      </c>
      <c r="J53" s="11"/>
      <c r="K53" s="11"/>
      <c r="L53" s="11"/>
      <c r="M53" s="11"/>
      <c r="N53" s="12"/>
    </row>
    <row r="54" spans="1:14" ht="62.25" customHeight="1" x14ac:dyDescent="0.3">
      <c r="A54" s="11">
        <v>40</v>
      </c>
      <c r="B54" s="12" t="s">
        <v>68</v>
      </c>
      <c r="C54" s="11" t="s">
        <v>104</v>
      </c>
      <c r="D54" s="11" t="s">
        <v>109</v>
      </c>
      <c r="E54" s="11">
        <v>1</v>
      </c>
      <c r="F54" s="11" t="s">
        <v>109</v>
      </c>
      <c r="G54" s="11" t="s">
        <v>110</v>
      </c>
      <c r="H54" s="13">
        <v>5179461</v>
      </c>
      <c r="I54" s="11">
        <v>80</v>
      </c>
      <c r="J54" s="11"/>
      <c r="K54" s="11"/>
      <c r="L54" s="11"/>
      <c r="M54" s="11"/>
      <c r="N54" s="12"/>
    </row>
    <row r="55" spans="1:14" ht="62.25" customHeight="1" x14ac:dyDescent="0.3">
      <c r="A55" s="11">
        <v>41</v>
      </c>
      <c r="B55" s="12" t="s">
        <v>68</v>
      </c>
      <c r="C55" s="11" t="s">
        <v>104</v>
      </c>
      <c r="D55" s="11" t="s">
        <v>111</v>
      </c>
      <c r="E55" s="11">
        <v>1</v>
      </c>
      <c r="F55" s="11" t="s">
        <v>111</v>
      </c>
      <c r="G55" s="11" t="s">
        <v>112</v>
      </c>
      <c r="H55" s="13">
        <v>6747533</v>
      </c>
      <c r="I55" s="11">
        <v>80</v>
      </c>
      <c r="J55" s="11"/>
      <c r="K55" s="11"/>
      <c r="L55" s="11"/>
      <c r="M55" s="11"/>
      <c r="N55" s="12"/>
    </row>
    <row r="56" spans="1:14" ht="62.25" customHeight="1" x14ac:dyDescent="0.3">
      <c r="A56" s="11">
        <v>42</v>
      </c>
      <c r="B56" s="12" t="s">
        <v>68</v>
      </c>
      <c r="C56" s="11" t="s">
        <v>104</v>
      </c>
      <c r="D56" s="11" t="s">
        <v>113</v>
      </c>
      <c r="E56" s="11">
        <v>1</v>
      </c>
      <c r="F56" s="11" t="s">
        <v>113</v>
      </c>
      <c r="G56" s="11" t="s">
        <v>114</v>
      </c>
      <c r="H56" s="13">
        <v>4266077</v>
      </c>
      <c r="I56" s="11">
        <v>50</v>
      </c>
      <c r="J56" s="11"/>
      <c r="K56" s="11"/>
      <c r="L56" s="11"/>
      <c r="M56" s="11"/>
      <c r="N56" s="12"/>
    </row>
    <row r="57" spans="1:14" ht="62.25" customHeight="1" x14ac:dyDescent="0.3">
      <c r="A57" s="11">
        <v>43</v>
      </c>
      <c r="B57" s="12" t="s">
        <v>68</v>
      </c>
      <c r="C57" s="11" t="s">
        <v>115</v>
      </c>
      <c r="D57" s="11" t="s">
        <v>116</v>
      </c>
      <c r="E57" s="11">
        <v>1</v>
      </c>
      <c r="F57" s="11" t="s">
        <v>116</v>
      </c>
      <c r="G57" s="11" t="s">
        <v>117</v>
      </c>
      <c r="H57" s="13">
        <v>6620516</v>
      </c>
      <c r="I57" s="11">
        <v>150</v>
      </c>
      <c r="J57" s="11"/>
      <c r="K57" s="11"/>
      <c r="L57" s="11"/>
      <c r="M57" s="11"/>
      <c r="N57" s="12"/>
    </row>
    <row r="58" spans="1:14" ht="62.25" customHeight="1" x14ac:dyDescent="0.3">
      <c r="A58" s="11">
        <v>44</v>
      </c>
      <c r="B58" s="12" t="s">
        <v>118</v>
      </c>
      <c r="C58" s="11" t="s">
        <v>119</v>
      </c>
      <c r="D58" s="11" t="s">
        <v>120</v>
      </c>
      <c r="E58" s="11">
        <v>1</v>
      </c>
      <c r="F58" s="11" t="s">
        <v>121</v>
      </c>
      <c r="G58" s="11" t="s">
        <v>122</v>
      </c>
      <c r="H58" s="13">
        <v>988439</v>
      </c>
      <c r="I58" s="11">
        <v>150</v>
      </c>
      <c r="J58" s="11"/>
      <c r="K58" s="11"/>
      <c r="L58" s="11"/>
      <c r="M58" s="11"/>
      <c r="N58" s="12"/>
    </row>
    <row r="59" spans="1:14" ht="62.25" customHeight="1" x14ac:dyDescent="0.3">
      <c r="A59" s="11">
        <v>45</v>
      </c>
      <c r="B59" s="12" t="s">
        <v>118</v>
      </c>
      <c r="C59" s="11" t="s">
        <v>119</v>
      </c>
      <c r="D59" s="11" t="s">
        <v>120</v>
      </c>
      <c r="E59" s="11">
        <v>2</v>
      </c>
      <c r="F59" s="11" t="s">
        <v>123</v>
      </c>
      <c r="G59" s="11" t="s">
        <v>124</v>
      </c>
      <c r="H59" s="13">
        <v>2101033</v>
      </c>
      <c r="I59" s="11">
        <v>150</v>
      </c>
      <c r="J59" s="11"/>
      <c r="K59" s="11"/>
      <c r="L59" s="11"/>
      <c r="M59" s="11"/>
      <c r="N59" s="12"/>
    </row>
    <row r="60" spans="1:14" ht="62.25" customHeight="1" x14ac:dyDescent="0.3">
      <c r="A60" s="11">
        <v>46</v>
      </c>
      <c r="B60" s="12" t="s">
        <v>118</v>
      </c>
      <c r="C60" s="11" t="s">
        <v>125</v>
      </c>
      <c r="D60" s="11" t="s">
        <v>126</v>
      </c>
      <c r="E60" s="11">
        <v>1</v>
      </c>
      <c r="F60" s="11" t="s">
        <v>127</v>
      </c>
      <c r="G60" s="11" t="s">
        <v>128</v>
      </c>
      <c r="H60" s="13">
        <v>1692604</v>
      </c>
      <c r="I60" s="11">
        <v>100</v>
      </c>
      <c r="J60" s="11"/>
      <c r="K60" s="11"/>
      <c r="L60" s="11"/>
      <c r="M60" s="11"/>
      <c r="N60" s="12"/>
    </row>
    <row r="61" spans="1:14" ht="62.25" customHeight="1" x14ac:dyDescent="0.3">
      <c r="A61" s="11">
        <v>47</v>
      </c>
      <c r="B61" s="12" t="s">
        <v>118</v>
      </c>
      <c r="C61" s="11" t="s">
        <v>125</v>
      </c>
      <c r="D61" s="11" t="s">
        <v>126</v>
      </c>
      <c r="E61" s="11">
        <v>2</v>
      </c>
      <c r="F61" s="11" t="s">
        <v>129</v>
      </c>
      <c r="G61" s="11" t="s">
        <v>130</v>
      </c>
      <c r="H61" s="13">
        <v>1249303</v>
      </c>
      <c r="I61" s="11">
        <v>100</v>
      </c>
      <c r="J61" s="11"/>
      <c r="K61" s="11"/>
      <c r="L61" s="11"/>
      <c r="M61" s="11"/>
      <c r="N61" s="12"/>
    </row>
    <row r="62" spans="1:14" ht="62.25" customHeight="1" x14ac:dyDescent="0.3">
      <c r="A62" s="11">
        <v>48</v>
      </c>
      <c r="B62" s="12" t="s">
        <v>118</v>
      </c>
      <c r="C62" s="11" t="s">
        <v>125</v>
      </c>
      <c r="D62" s="11" t="s">
        <v>126</v>
      </c>
      <c r="E62" s="11">
        <v>3</v>
      </c>
      <c r="F62" s="11" t="s">
        <v>131</v>
      </c>
      <c r="G62" s="11" t="s">
        <v>132</v>
      </c>
      <c r="H62" s="13">
        <v>4477375</v>
      </c>
      <c r="I62" s="11">
        <v>100</v>
      </c>
      <c r="J62" s="11"/>
      <c r="K62" s="11"/>
      <c r="L62" s="11"/>
      <c r="M62" s="11"/>
      <c r="N62" s="12"/>
    </row>
    <row r="63" spans="1:14" ht="62.25" customHeight="1" x14ac:dyDescent="0.3">
      <c r="A63" s="11">
        <v>49</v>
      </c>
      <c r="B63" s="12" t="s">
        <v>118</v>
      </c>
      <c r="C63" s="11" t="s">
        <v>125</v>
      </c>
      <c r="D63" s="11" t="s">
        <v>126</v>
      </c>
      <c r="E63" s="11">
        <v>4</v>
      </c>
      <c r="F63" s="11" t="s">
        <v>133</v>
      </c>
      <c r="G63" s="11" t="s">
        <v>134</v>
      </c>
      <c r="H63" s="13">
        <v>2384593</v>
      </c>
      <c r="I63" s="11">
        <v>100</v>
      </c>
      <c r="J63" s="11"/>
      <c r="K63" s="11"/>
      <c r="L63" s="11"/>
      <c r="M63" s="11"/>
      <c r="N63" s="12"/>
    </row>
    <row r="64" spans="1:14" ht="62.25" customHeight="1" x14ac:dyDescent="0.3">
      <c r="A64" s="11">
        <v>50</v>
      </c>
      <c r="B64" s="12" t="s">
        <v>118</v>
      </c>
      <c r="C64" s="11" t="s">
        <v>125</v>
      </c>
      <c r="D64" s="11" t="s">
        <v>126</v>
      </c>
      <c r="E64" s="11">
        <v>5</v>
      </c>
      <c r="F64" s="11" t="s">
        <v>135</v>
      </c>
      <c r="G64" s="11" t="s">
        <v>136</v>
      </c>
      <c r="H64" s="13">
        <v>3766640</v>
      </c>
      <c r="I64" s="11">
        <v>100</v>
      </c>
      <c r="J64" s="11"/>
      <c r="K64" s="11"/>
      <c r="L64" s="11"/>
      <c r="M64" s="11"/>
      <c r="N64" s="12"/>
    </row>
    <row r="65" spans="1:14" ht="62.25" customHeight="1" x14ac:dyDescent="0.3">
      <c r="A65" s="11">
        <v>51</v>
      </c>
      <c r="B65" s="12" t="s">
        <v>137</v>
      </c>
      <c r="C65" s="11" t="s">
        <v>138</v>
      </c>
      <c r="D65" s="11" t="s">
        <v>139</v>
      </c>
      <c r="E65" s="11">
        <v>1</v>
      </c>
      <c r="F65" s="11" t="s">
        <v>140</v>
      </c>
      <c r="G65" s="11" t="s">
        <v>141</v>
      </c>
      <c r="H65" s="13">
        <v>3971532</v>
      </c>
      <c r="I65" s="11">
        <v>100</v>
      </c>
      <c r="J65" s="11"/>
      <c r="K65" s="11"/>
      <c r="L65" s="11"/>
      <c r="M65" s="11"/>
      <c r="N65" s="12"/>
    </row>
    <row r="66" spans="1:14" ht="62.25" customHeight="1" x14ac:dyDescent="0.3">
      <c r="A66" s="11">
        <v>52</v>
      </c>
      <c r="B66" s="12" t="s">
        <v>137</v>
      </c>
      <c r="C66" s="11" t="s">
        <v>138</v>
      </c>
      <c r="D66" s="11" t="s">
        <v>142</v>
      </c>
      <c r="E66" s="11">
        <v>1</v>
      </c>
      <c r="F66" s="11" t="s">
        <v>142</v>
      </c>
      <c r="G66" s="11" t="s">
        <v>143</v>
      </c>
      <c r="H66" s="13">
        <v>4513790</v>
      </c>
      <c r="I66" s="11">
        <v>200</v>
      </c>
      <c r="J66" s="11"/>
      <c r="K66" s="11"/>
      <c r="L66" s="11"/>
      <c r="M66" s="11"/>
      <c r="N66" s="12"/>
    </row>
    <row r="67" spans="1:14" ht="62.25" customHeight="1" x14ac:dyDescent="0.3">
      <c r="A67" s="11">
        <v>53</v>
      </c>
      <c r="B67" s="12" t="s">
        <v>144</v>
      </c>
      <c r="C67" s="11" t="s">
        <v>145</v>
      </c>
      <c r="D67" s="11" t="s">
        <v>146</v>
      </c>
      <c r="E67" s="11">
        <v>1</v>
      </c>
      <c r="F67" s="11" t="s">
        <v>146</v>
      </c>
      <c r="G67" s="11" t="s">
        <v>147</v>
      </c>
      <c r="H67" s="13">
        <v>5465902</v>
      </c>
      <c r="I67" s="11">
        <v>200</v>
      </c>
      <c r="J67" s="11"/>
      <c r="K67" s="11"/>
      <c r="L67" s="11"/>
      <c r="M67" s="11"/>
      <c r="N67" s="12"/>
    </row>
    <row r="68" spans="1:14" ht="62.25" customHeight="1" x14ac:dyDescent="0.3">
      <c r="A68" s="11">
        <v>54</v>
      </c>
      <c r="B68" s="12" t="s">
        <v>144</v>
      </c>
      <c r="C68" s="11" t="s">
        <v>148</v>
      </c>
      <c r="D68" s="11" t="s">
        <v>149</v>
      </c>
      <c r="E68" s="11">
        <v>1</v>
      </c>
      <c r="F68" s="11" t="s">
        <v>150</v>
      </c>
      <c r="G68" s="11" t="s">
        <v>151</v>
      </c>
      <c r="H68" s="13">
        <v>993281</v>
      </c>
      <c r="I68" s="11">
        <v>80</v>
      </c>
      <c r="J68" s="11"/>
      <c r="K68" s="11"/>
      <c r="L68" s="11"/>
      <c r="M68" s="11"/>
      <c r="N68" s="12"/>
    </row>
    <row r="69" spans="1:14" ht="62.25" customHeight="1" x14ac:dyDescent="0.3">
      <c r="A69" s="11">
        <v>55</v>
      </c>
      <c r="B69" s="12" t="s">
        <v>144</v>
      </c>
      <c r="C69" s="11" t="s">
        <v>148</v>
      </c>
      <c r="D69" s="11" t="s">
        <v>149</v>
      </c>
      <c r="E69" s="11">
        <v>2</v>
      </c>
      <c r="F69" s="11" t="s">
        <v>152</v>
      </c>
      <c r="G69" s="11" t="s">
        <v>153</v>
      </c>
      <c r="H69" s="13">
        <v>2935628</v>
      </c>
      <c r="I69" s="11">
        <v>100</v>
      </c>
      <c r="J69" s="11"/>
      <c r="K69" s="11"/>
      <c r="L69" s="11"/>
      <c r="M69" s="11"/>
      <c r="N69" s="12"/>
    </row>
    <row r="70" spans="1:14" ht="62.25" customHeight="1" x14ac:dyDescent="0.3">
      <c r="A70" s="11">
        <v>56</v>
      </c>
      <c r="B70" s="12" t="s">
        <v>144</v>
      </c>
      <c r="C70" s="11" t="s">
        <v>148</v>
      </c>
      <c r="D70" s="11" t="s">
        <v>149</v>
      </c>
      <c r="E70" s="11">
        <v>3</v>
      </c>
      <c r="F70" s="11" t="s">
        <v>154</v>
      </c>
      <c r="G70" s="11" t="s">
        <v>155</v>
      </c>
      <c r="H70" s="13">
        <v>1885097</v>
      </c>
      <c r="I70" s="11">
        <v>100</v>
      </c>
      <c r="J70" s="11"/>
      <c r="K70" s="11"/>
      <c r="L70" s="11"/>
      <c r="M70" s="11"/>
      <c r="N70" s="12"/>
    </row>
    <row r="71" spans="1:14" ht="62.25" customHeight="1" x14ac:dyDescent="0.3">
      <c r="A71" s="11">
        <v>57</v>
      </c>
      <c r="B71" s="12" t="s">
        <v>144</v>
      </c>
      <c r="C71" s="11" t="s">
        <v>148</v>
      </c>
      <c r="D71" s="11" t="s">
        <v>149</v>
      </c>
      <c r="E71" s="11">
        <v>4</v>
      </c>
      <c r="F71" s="11" t="s">
        <v>156</v>
      </c>
      <c r="G71" s="11" t="s">
        <v>157</v>
      </c>
      <c r="H71" s="13">
        <v>2072675</v>
      </c>
      <c r="I71" s="11">
        <v>85</v>
      </c>
      <c r="J71" s="11"/>
      <c r="K71" s="11"/>
      <c r="L71" s="11"/>
      <c r="M71" s="11"/>
      <c r="N71" s="12"/>
    </row>
    <row r="72" spans="1:14" ht="62.25" customHeight="1" x14ac:dyDescent="0.3">
      <c r="A72" s="11">
        <v>58</v>
      </c>
      <c r="B72" s="12" t="s">
        <v>144</v>
      </c>
      <c r="C72" s="11" t="s">
        <v>148</v>
      </c>
      <c r="D72" s="11" t="s">
        <v>149</v>
      </c>
      <c r="E72" s="11">
        <v>5</v>
      </c>
      <c r="F72" s="11" t="s">
        <v>158</v>
      </c>
      <c r="G72" s="11" t="s">
        <v>159</v>
      </c>
      <c r="H72" s="13">
        <v>3363058</v>
      </c>
      <c r="I72" s="11">
        <v>70</v>
      </c>
      <c r="J72" s="11"/>
      <c r="K72" s="11"/>
      <c r="L72" s="11"/>
      <c r="M72" s="11"/>
      <c r="N72" s="12"/>
    </row>
    <row r="73" spans="1:14" ht="62.25" customHeight="1" x14ac:dyDescent="0.3">
      <c r="A73" s="11">
        <v>59</v>
      </c>
      <c r="B73" s="12" t="s">
        <v>144</v>
      </c>
      <c r="C73" s="11" t="s">
        <v>148</v>
      </c>
      <c r="D73" s="11" t="s">
        <v>149</v>
      </c>
      <c r="E73" s="11">
        <v>6</v>
      </c>
      <c r="F73" s="11" t="s">
        <v>123</v>
      </c>
      <c r="G73" s="11" t="s">
        <v>160</v>
      </c>
      <c r="H73" s="13">
        <v>1385575</v>
      </c>
      <c r="I73" s="11">
        <v>80</v>
      </c>
      <c r="J73" s="11"/>
      <c r="K73" s="11"/>
      <c r="L73" s="11"/>
      <c r="M73" s="11"/>
      <c r="N73" s="12"/>
    </row>
    <row r="74" spans="1:14" ht="62.25" customHeight="1" x14ac:dyDescent="0.3">
      <c r="A74" s="11">
        <v>60</v>
      </c>
      <c r="B74" s="12" t="s">
        <v>144</v>
      </c>
      <c r="C74" s="11" t="s">
        <v>148</v>
      </c>
      <c r="D74" s="11" t="s">
        <v>149</v>
      </c>
      <c r="E74" s="11">
        <v>7</v>
      </c>
      <c r="F74" s="11" t="s">
        <v>161</v>
      </c>
      <c r="G74" s="11" t="s">
        <v>162</v>
      </c>
      <c r="H74" s="13">
        <v>2158365</v>
      </c>
      <c r="I74" s="11">
        <v>100</v>
      </c>
      <c r="J74" s="11"/>
      <c r="K74" s="11"/>
      <c r="L74" s="11"/>
      <c r="M74" s="11"/>
      <c r="N74" s="12"/>
    </row>
    <row r="75" spans="1:14" ht="62.25" customHeight="1" x14ac:dyDescent="0.3">
      <c r="A75" s="11">
        <v>61</v>
      </c>
      <c r="B75" s="12" t="s">
        <v>144</v>
      </c>
      <c r="C75" s="11" t="s">
        <v>148</v>
      </c>
      <c r="D75" s="11" t="s">
        <v>149</v>
      </c>
      <c r="E75" s="11">
        <v>8</v>
      </c>
      <c r="F75" s="11" t="s">
        <v>163</v>
      </c>
      <c r="G75" s="11" t="s">
        <v>164</v>
      </c>
      <c r="H75" s="13">
        <v>3985056</v>
      </c>
      <c r="I75" s="11">
        <v>100</v>
      </c>
      <c r="J75" s="11"/>
      <c r="K75" s="11"/>
      <c r="L75" s="11"/>
      <c r="M75" s="11"/>
      <c r="N75" s="12"/>
    </row>
    <row r="76" spans="1:14" ht="62.25" customHeight="1" x14ac:dyDescent="0.3">
      <c r="A76" s="11">
        <v>62</v>
      </c>
      <c r="B76" s="12" t="s">
        <v>144</v>
      </c>
      <c r="C76" s="11" t="s">
        <v>148</v>
      </c>
      <c r="D76" s="11" t="s">
        <v>165</v>
      </c>
      <c r="E76" s="11">
        <v>1</v>
      </c>
      <c r="F76" s="11" t="s">
        <v>166</v>
      </c>
      <c r="G76" s="11" t="s">
        <v>167</v>
      </c>
      <c r="H76" s="13">
        <v>1876097</v>
      </c>
      <c r="I76" s="11">
        <v>100</v>
      </c>
      <c r="J76" s="11"/>
      <c r="K76" s="11"/>
      <c r="L76" s="11"/>
      <c r="M76" s="11"/>
      <c r="N76" s="12"/>
    </row>
    <row r="77" spans="1:14" ht="62.25" customHeight="1" x14ac:dyDescent="0.3">
      <c r="A77" s="11">
        <v>63</v>
      </c>
      <c r="B77" s="12" t="s">
        <v>144</v>
      </c>
      <c r="C77" s="11" t="s">
        <v>148</v>
      </c>
      <c r="D77" s="11" t="s">
        <v>165</v>
      </c>
      <c r="E77" s="11">
        <v>2</v>
      </c>
      <c r="F77" s="11" t="s">
        <v>168</v>
      </c>
      <c r="G77" s="11" t="s">
        <v>169</v>
      </c>
      <c r="H77" s="13">
        <v>2482363</v>
      </c>
      <c r="I77" s="11">
        <v>100</v>
      </c>
      <c r="J77" s="11"/>
      <c r="K77" s="11"/>
      <c r="L77" s="11"/>
      <c r="M77" s="11"/>
      <c r="N77" s="12"/>
    </row>
    <row r="78" spans="1:14" ht="62.25" customHeight="1" x14ac:dyDescent="0.3">
      <c r="A78" s="11">
        <v>64</v>
      </c>
      <c r="B78" s="12" t="s">
        <v>144</v>
      </c>
      <c r="C78" s="11" t="s">
        <v>148</v>
      </c>
      <c r="D78" s="11" t="s">
        <v>165</v>
      </c>
      <c r="E78" s="11">
        <v>3</v>
      </c>
      <c r="F78" s="11" t="s">
        <v>170</v>
      </c>
      <c r="G78" s="11" t="s">
        <v>171</v>
      </c>
      <c r="H78" s="13">
        <v>3234894</v>
      </c>
      <c r="I78" s="11">
        <v>100</v>
      </c>
      <c r="J78" s="11"/>
      <c r="K78" s="11"/>
      <c r="L78" s="11"/>
      <c r="M78" s="11"/>
      <c r="N78" s="12"/>
    </row>
    <row r="79" spans="1:14" ht="62.25" customHeight="1" x14ac:dyDescent="0.3">
      <c r="A79" s="11">
        <v>65</v>
      </c>
      <c r="B79" s="12" t="s">
        <v>144</v>
      </c>
      <c r="C79" s="11" t="s">
        <v>148</v>
      </c>
      <c r="D79" s="11" t="s">
        <v>165</v>
      </c>
      <c r="E79" s="11">
        <v>4</v>
      </c>
      <c r="F79" s="11" t="s">
        <v>172</v>
      </c>
      <c r="G79" s="11" t="s">
        <v>173</v>
      </c>
      <c r="H79" s="13">
        <v>765068</v>
      </c>
      <c r="I79" s="11">
        <v>100</v>
      </c>
      <c r="J79" s="11"/>
      <c r="K79" s="11"/>
      <c r="L79" s="11"/>
      <c r="M79" s="11"/>
      <c r="N79" s="12"/>
    </row>
    <row r="80" spans="1:14" ht="62.25" customHeight="1" x14ac:dyDescent="0.3">
      <c r="A80" s="11">
        <v>66</v>
      </c>
      <c r="B80" s="12" t="s">
        <v>144</v>
      </c>
      <c r="C80" s="11" t="s">
        <v>148</v>
      </c>
      <c r="D80" s="11" t="s">
        <v>165</v>
      </c>
      <c r="E80" s="11">
        <v>5</v>
      </c>
      <c r="F80" s="11" t="s">
        <v>174</v>
      </c>
      <c r="G80" s="11" t="s">
        <v>175</v>
      </c>
      <c r="H80" s="13">
        <v>1535295</v>
      </c>
      <c r="I80" s="11">
        <v>100</v>
      </c>
      <c r="J80" s="11"/>
      <c r="K80" s="11"/>
      <c r="L80" s="11"/>
      <c r="M80" s="11"/>
      <c r="N80" s="12"/>
    </row>
    <row r="81" spans="1:14" ht="62.25" customHeight="1" x14ac:dyDescent="0.3">
      <c r="A81" s="11">
        <v>67</v>
      </c>
      <c r="B81" s="12" t="s">
        <v>144</v>
      </c>
      <c r="C81" s="11" t="s">
        <v>148</v>
      </c>
      <c r="D81" s="11" t="s">
        <v>165</v>
      </c>
      <c r="E81" s="11">
        <v>6</v>
      </c>
      <c r="F81" s="11" t="s">
        <v>176</v>
      </c>
      <c r="G81" s="11" t="s">
        <v>177</v>
      </c>
      <c r="H81" s="13">
        <v>6767777</v>
      </c>
      <c r="I81" s="11">
        <v>100</v>
      </c>
      <c r="J81" s="11"/>
      <c r="K81" s="11"/>
      <c r="L81" s="11"/>
      <c r="M81" s="11"/>
      <c r="N81" s="12"/>
    </row>
    <row r="82" spans="1:14" ht="62.25" customHeight="1" x14ac:dyDescent="0.3">
      <c r="A82" s="11">
        <v>68</v>
      </c>
      <c r="B82" s="12" t="s">
        <v>144</v>
      </c>
      <c r="C82" s="11" t="s">
        <v>148</v>
      </c>
      <c r="D82" s="11" t="s">
        <v>165</v>
      </c>
      <c r="E82" s="11">
        <v>7</v>
      </c>
      <c r="F82" s="11" t="s">
        <v>156</v>
      </c>
      <c r="G82" s="11" t="s">
        <v>178</v>
      </c>
      <c r="H82" s="13">
        <v>1538826</v>
      </c>
      <c r="I82" s="11">
        <v>100</v>
      </c>
      <c r="J82" s="11"/>
      <c r="K82" s="11"/>
      <c r="L82" s="11"/>
      <c r="M82" s="11"/>
      <c r="N82" s="12"/>
    </row>
    <row r="83" spans="1:14" ht="62.25" customHeight="1" x14ac:dyDescent="0.3">
      <c r="A83" s="11">
        <v>69</v>
      </c>
      <c r="B83" s="12" t="s">
        <v>144</v>
      </c>
      <c r="C83" s="11" t="s">
        <v>148</v>
      </c>
      <c r="D83" s="11" t="s">
        <v>165</v>
      </c>
      <c r="E83" s="11">
        <v>8</v>
      </c>
      <c r="F83" s="11" t="s">
        <v>179</v>
      </c>
      <c r="G83" s="11" t="s">
        <v>180</v>
      </c>
      <c r="H83" s="13">
        <v>4137487</v>
      </c>
      <c r="I83" s="11">
        <v>100</v>
      </c>
      <c r="J83" s="11"/>
      <c r="K83" s="11"/>
      <c r="L83" s="11"/>
      <c r="M83" s="11"/>
      <c r="N83" s="12"/>
    </row>
    <row r="84" spans="1:14" ht="62.25" customHeight="1" x14ac:dyDescent="0.3">
      <c r="A84" s="11">
        <v>70</v>
      </c>
      <c r="B84" s="12" t="s">
        <v>144</v>
      </c>
      <c r="C84" s="11" t="s">
        <v>148</v>
      </c>
      <c r="D84" s="11" t="s">
        <v>165</v>
      </c>
      <c r="E84" s="11">
        <v>9</v>
      </c>
      <c r="F84" s="11" t="s">
        <v>181</v>
      </c>
      <c r="G84" s="11" t="s">
        <v>182</v>
      </c>
      <c r="H84" s="13">
        <v>5223683</v>
      </c>
      <c r="I84" s="11">
        <v>100</v>
      </c>
      <c r="J84" s="11"/>
      <c r="K84" s="11"/>
      <c r="L84" s="11"/>
      <c r="M84" s="11"/>
      <c r="N84" s="12"/>
    </row>
    <row r="85" spans="1:14" ht="62.25" customHeight="1" x14ac:dyDescent="0.3">
      <c r="A85" s="11">
        <v>71</v>
      </c>
      <c r="B85" s="12" t="s">
        <v>144</v>
      </c>
      <c r="C85" s="11" t="s">
        <v>148</v>
      </c>
      <c r="D85" s="11" t="s">
        <v>165</v>
      </c>
      <c r="E85" s="11">
        <v>10</v>
      </c>
      <c r="F85" s="11" t="s">
        <v>183</v>
      </c>
      <c r="G85" s="11" t="s">
        <v>184</v>
      </c>
      <c r="H85" s="13">
        <v>6131010</v>
      </c>
      <c r="I85" s="11">
        <v>100</v>
      </c>
      <c r="J85" s="11"/>
      <c r="K85" s="11"/>
      <c r="L85" s="11"/>
      <c r="M85" s="11"/>
      <c r="N85" s="12"/>
    </row>
    <row r="86" spans="1:14" ht="62.25" customHeight="1" x14ac:dyDescent="0.3">
      <c r="A86" s="11">
        <v>72</v>
      </c>
      <c r="B86" s="12" t="s">
        <v>144</v>
      </c>
      <c r="C86" s="11" t="s">
        <v>148</v>
      </c>
      <c r="D86" s="11" t="s">
        <v>165</v>
      </c>
      <c r="E86" s="11">
        <v>11</v>
      </c>
      <c r="F86" s="11" t="s">
        <v>185</v>
      </c>
      <c r="G86" s="11" t="s">
        <v>186</v>
      </c>
      <c r="H86" s="13">
        <v>2010251</v>
      </c>
      <c r="I86" s="11">
        <v>100</v>
      </c>
      <c r="J86" s="11"/>
      <c r="K86" s="11"/>
      <c r="L86" s="11"/>
      <c r="M86" s="11"/>
      <c r="N86" s="12"/>
    </row>
    <row r="87" spans="1:14" ht="62.25" customHeight="1" x14ac:dyDescent="0.3">
      <c r="A87" s="11">
        <v>73</v>
      </c>
      <c r="B87" s="12" t="s">
        <v>144</v>
      </c>
      <c r="C87" s="11" t="s">
        <v>148</v>
      </c>
      <c r="D87" s="11" t="s">
        <v>165</v>
      </c>
      <c r="E87" s="11">
        <v>12</v>
      </c>
      <c r="F87" s="11" t="s">
        <v>187</v>
      </c>
      <c r="G87" s="11" t="s">
        <v>188</v>
      </c>
      <c r="H87" s="13">
        <v>4040225</v>
      </c>
      <c r="I87" s="11">
        <v>100</v>
      </c>
      <c r="J87" s="11"/>
      <c r="K87" s="11"/>
      <c r="L87" s="11"/>
      <c r="M87" s="11"/>
      <c r="N87" s="12"/>
    </row>
    <row r="88" spans="1:14" ht="62.25" customHeight="1" x14ac:dyDescent="0.3">
      <c r="A88" s="11">
        <v>74</v>
      </c>
      <c r="B88" s="12" t="s">
        <v>144</v>
      </c>
      <c r="C88" s="11" t="s">
        <v>148</v>
      </c>
      <c r="D88" s="11" t="s">
        <v>165</v>
      </c>
      <c r="E88" s="11">
        <v>13</v>
      </c>
      <c r="F88" s="11" t="s">
        <v>189</v>
      </c>
      <c r="G88" s="11" t="s">
        <v>190</v>
      </c>
      <c r="H88" s="13">
        <v>4274078</v>
      </c>
      <c r="I88" s="11">
        <v>100</v>
      </c>
      <c r="J88" s="11"/>
      <c r="K88" s="11"/>
      <c r="L88" s="11"/>
      <c r="M88" s="11"/>
      <c r="N88" s="12"/>
    </row>
    <row r="89" spans="1:14" ht="62.25" customHeight="1" x14ac:dyDescent="0.3">
      <c r="A89" s="11">
        <v>75</v>
      </c>
      <c r="B89" s="12" t="s">
        <v>144</v>
      </c>
      <c r="C89" s="11" t="s">
        <v>191</v>
      </c>
      <c r="D89" s="11" t="s">
        <v>192</v>
      </c>
      <c r="E89" s="11">
        <v>1</v>
      </c>
      <c r="F89" s="11" t="s">
        <v>191</v>
      </c>
      <c r="G89" s="11" t="s">
        <v>193</v>
      </c>
      <c r="H89" s="13" t="s">
        <v>194</v>
      </c>
      <c r="I89" s="11">
        <v>200</v>
      </c>
      <c r="J89" s="11"/>
      <c r="K89" s="11"/>
      <c r="L89" s="11"/>
      <c r="M89" s="11"/>
      <c r="N89" s="12"/>
    </row>
    <row r="90" spans="1:14" ht="62.25" customHeight="1" x14ac:dyDescent="0.3">
      <c r="A90" s="11">
        <v>76</v>
      </c>
      <c r="B90" s="12" t="s">
        <v>144</v>
      </c>
      <c r="C90" s="11" t="s">
        <v>195</v>
      </c>
      <c r="D90" s="11" t="s">
        <v>192</v>
      </c>
      <c r="E90" s="11">
        <v>2</v>
      </c>
      <c r="F90" s="11" t="s">
        <v>196</v>
      </c>
      <c r="G90" s="11" t="s">
        <v>197</v>
      </c>
      <c r="H90" s="13">
        <v>2421037</v>
      </c>
      <c r="I90" s="11">
        <v>100</v>
      </c>
      <c r="J90" s="11"/>
      <c r="K90" s="11"/>
      <c r="L90" s="11"/>
      <c r="M90" s="11"/>
      <c r="N90" s="12"/>
    </row>
    <row r="91" spans="1:14" ht="62.25" customHeight="1" x14ac:dyDescent="0.3">
      <c r="A91" s="11">
        <v>77</v>
      </c>
      <c r="B91" s="12" t="s">
        <v>144</v>
      </c>
      <c r="C91" s="11" t="s">
        <v>148</v>
      </c>
      <c r="D91" s="11" t="s">
        <v>192</v>
      </c>
      <c r="E91" s="11">
        <v>3</v>
      </c>
      <c r="F91" s="11" t="s">
        <v>148</v>
      </c>
      <c r="G91" s="11" t="s">
        <v>198</v>
      </c>
      <c r="H91" s="13">
        <v>2319496</v>
      </c>
      <c r="I91" s="11">
        <v>100</v>
      </c>
      <c r="J91" s="11"/>
      <c r="K91" s="11"/>
      <c r="L91" s="11"/>
      <c r="M91" s="11"/>
      <c r="N91" s="12"/>
    </row>
    <row r="92" spans="1:14" ht="62.25" customHeight="1" x14ac:dyDescent="0.3">
      <c r="A92" s="11">
        <v>78</v>
      </c>
      <c r="B92" s="12" t="s">
        <v>144</v>
      </c>
      <c r="C92" s="11" t="s">
        <v>195</v>
      </c>
      <c r="D92" s="11" t="s">
        <v>199</v>
      </c>
      <c r="E92" s="11">
        <v>1</v>
      </c>
      <c r="F92" s="11" t="s">
        <v>199</v>
      </c>
      <c r="G92" s="11" t="s">
        <v>200</v>
      </c>
      <c r="H92" s="13">
        <v>2192288</v>
      </c>
      <c r="I92" s="11">
        <v>100</v>
      </c>
      <c r="J92" s="11"/>
      <c r="K92" s="11"/>
      <c r="L92" s="11"/>
      <c r="M92" s="11"/>
      <c r="N92" s="12"/>
    </row>
    <row r="93" spans="1:14" ht="62.25" customHeight="1" x14ac:dyDescent="0.3">
      <c r="A93" s="11">
        <v>79</v>
      </c>
      <c r="B93" s="12" t="s">
        <v>144</v>
      </c>
      <c r="C93" s="11" t="s">
        <v>201</v>
      </c>
      <c r="D93" s="11" t="s">
        <v>202</v>
      </c>
      <c r="E93" s="11">
        <v>1</v>
      </c>
      <c r="F93" s="11" t="s">
        <v>202</v>
      </c>
      <c r="G93" s="11" t="s">
        <v>203</v>
      </c>
      <c r="H93" s="13">
        <v>5724336</v>
      </c>
      <c r="I93" s="11">
        <v>100</v>
      </c>
      <c r="J93" s="11"/>
      <c r="K93" s="11"/>
      <c r="L93" s="11"/>
      <c r="M93" s="11"/>
      <c r="N93" s="12"/>
    </row>
    <row r="94" spans="1:14" ht="62.25" customHeight="1" x14ac:dyDescent="0.3">
      <c r="A94" s="11">
        <v>80</v>
      </c>
      <c r="B94" s="12" t="s">
        <v>144</v>
      </c>
      <c r="C94" s="11" t="s">
        <v>204</v>
      </c>
      <c r="D94" s="11" t="s">
        <v>205</v>
      </c>
      <c r="E94" s="11">
        <v>1</v>
      </c>
      <c r="F94" s="11" t="s">
        <v>206</v>
      </c>
      <c r="G94" s="11" t="s">
        <v>207</v>
      </c>
      <c r="H94" s="13" t="s">
        <v>208</v>
      </c>
      <c r="I94" s="11">
        <v>100</v>
      </c>
      <c r="J94" s="11"/>
      <c r="K94" s="11"/>
      <c r="L94" s="11"/>
      <c r="M94" s="11"/>
      <c r="N94" s="12"/>
    </row>
    <row r="95" spans="1:14" ht="62.25" customHeight="1" x14ac:dyDescent="0.3">
      <c r="A95" s="11">
        <v>81</v>
      </c>
      <c r="B95" s="12" t="s">
        <v>144</v>
      </c>
      <c r="C95" s="11" t="s">
        <v>204</v>
      </c>
      <c r="D95" s="11" t="s">
        <v>205</v>
      </c>
      <c r="E95" s="11">
        <v>2</v>
      </c>
      <c r="F95" s="11" t="s">
        <v>209</v>
      </c>
      <c r="G95" s="11" t="s">
        <v>210</v>
      </c>
      <c r="H95" s="13">
        <v>2343206</v>
      </c>
      <c r="I95" s="11">
        <v>100</v>
      </c>
      <c r="J95" s="11"/>
      <c r="K95" s="11"/>
      <c r="L95" s="11"/>
      <c r="M95" s="11"/>
      <c r="N95" s="12"/>
    </row>
    <row r="96" spans="1:14" ht="62.25" customHeight="1" x14ac:dyDescent="0.3">
      <c r="A96" s="11">
        <v>82</v>
      </c>
      <c r="B96" s="12" t="s">
        <v>144</v>
      </c>
      <c r="C96" s="11" t="s">
        <v>211</v>
      </c>
      <c r="D96" s="11" t="s">
        <v>205</v>
      </c>
      <c r="E96" s="11">
        <v>3</v>
      </c>
      <c r="F96" s="11" t="s">
        <v>212</v>
      </c>
      <c r="G96" s="11" t="s">
        <v>213</v>
      </c>
      <c r="H96" s="13">
        <v>2891010</v>
      </c>
      <c r="I96" s="11">
        <v>100</v>
      </c>
      <c r="J96" s="11"/>
      <c r="K96" s="11"/>
      <c r="L96" s="11"/>
      <c r="M96" s="11"/>
      <c r="N96" s="12"/>
    </row>
    <row r="97" spans="1:14" ht="62.25" customHeight="1" x14ac:dyDescent="0.3">
      <c r="A97" s="11">
        <v>83</v>
      </c>
      <c r="B97" s="12" t="s">
        <v>144</v>
      </c>
      <c r="C97" s="11" t="s">
        <v>211</v>
      </c>
      <c r="D97" s="11" t="s">
        <v>205</v>
      </c>
      <c r="E97" s="11">
        <v>4</v>
      </c>
      <c r="F97" s="11" t="s">
        <v>214</v>
      </c>
      <c r="G97" s="11" t="s">
        <v>215</v>
      </c>
      <c r="H97" s="13">
        <v>1849432</v>
      </c>
      <c r="I97" s="11">
        <v>100</v>
      </c>
      <c r="J97" s="11"/>
      <c r="K97" s="11"/>
      <c r="L97" s="11"/>
      <c r="M97" s="11"/>
      <c r="N97" s="12"/>
    </row>
    <row r="98" spans="1:14" ht="62.25" customHeight="1" x14ac:dyDescent="0.3">
      <c r="A98" s="11">
        <v>84</v>
      </c>
      <c r="B98" s="12" t="s">
        <v>144</v>
      </c>
      <c r="C98" s="11" t="s">
        <v>211</v>
      </c>
      <c r="D98" s="11" t="s">
        <v>205</v>
      </c>
      <c r="E98" s="11">
        <v>5</v>
      </c>
      <c r="F98" s="11" t="s">
        <v>216</v>
      </c>
      <c r="G98" s="11" t="s">
        <v>217</v>
      </c>
      <c r="H98" s="13">
        <v>1423815</v>
      </c>
      <c r="I98" s="11">
        <v>100</v>
      </c>
      <c r="J98" s="11"/>
      <c r="K98" s="11"/>
      <c r="L98" s="11"/>
      <c r="M98" s="11"/>
      <c r="N98" s="12"/>
    </row>
    <row r="99" spans="1:14" ht="62.25" customHeight="1" x14ac:dyDescent="0.3">
      <c r="A99" s="11">
        <v>85</v>
      </c>
      <c r="B99" s="12" t="s">
        <v>144</v>
      </c>
      <c r="C99" s="11" t="s">
        <v>211</v>
      </c>
      <c r="D99" s="11" t="s">
        <v>205</v>
      </c>
      <c r="E99" s="11">
        <v>6</v>
      </c>
      <c r="F99" s="11" t="s">
        <v>218</v>
      </c>
      <c r="G99" s="11" t="s">
        <v>219</v>
      </c>
      <c r="H99" s="13">
        <v>1262209</v>
      </c>
      <c r="I99" s="11">
        <v>100</v>
      </c>
      <c r="J99" s="11"/>
      <c r="K99" s="11"/>
      <c r="L99" s="11"/>
      <c r="M99" s="11"/>
      <c r="N99" s="12"/>
    </row>
    <row r="100" spans="1:14" ht="62.25" customHeight="1" x14ac:dyDescent="0.3">
      <c r="A100" s="11">
        <v>86</v>
      </c>
      <c r="B100" s="12" t="s">
        <v>144</v>
      </c>
      <c r="C100" s="11" t="s">
        <v>211</v>
      </c>
      <c r="D100" s="11" t="s">
        <v>205</v>
      </c>
      <c r="E100" s="11">
        <v>7</v>
      </c>
      <c r="F100" s="11" t="s">
        <v>220</v>
      </c>
      <c r="G100" s="11" t="s">
        <v>221</v>
      </c>
      <c r="H100" s="13">
        <v>2417090</v>
      </c>
      <c r="I100" s="11">
        <v>100</v>
      </c>
      <c r="J100" s="11"/>
      <c r="K100" s="11"/>
      <c r="L100" s="11"/>
      <c r="M100" s="11"/>
      <c r="N100" s="12"/>
    </row>
    <row r="101" spans="1:14" ht="62.25" customHeight="1" x14ac:dyDescent="0.3">
      <c r="A101" s="11">
        <v>87</v>
      </c>
      <c r="B101" s="12" t="s">
        <v>144</v>
      </c>
      <c r="C101" s="11" t="s">
        <v>201</v>
      </c>
      <c r="D101" s="11" t="s">
        <v>205</v>
      </c>
      <c r="E101" s="11">
        <v>8</v>
      </c>
      <c r="F101" s="11" t="s">
        <v>222</v>
      </c>
      <c r="G101" s="11" t="s">
        <v>223</v>
      </c>
      <c r="H101" s="13">
        <v>3415430</v>
      </c>
      <c r="I101" s="11">
        <v>100</v>
      </c>
      <c r="J101" s="11"/>
      <c r="K101" s="11"/>
      <c r="L101" s="11"/>
      <c r="M101" s="11"/>
      <c r="N101" s="12"/>
    </row>
    <row r="102" spans="1:14" ht="62.25" customHeight="1" x14ac:dyDescent="0.3">
      <c r="A102" s="11">
        <v>88</v>
      </c>
      <c r="B102" s="12" t="s">
        <v>144</v>
      </c>
      <c r="C102" s="11" t="s">
        <v>201</v>
      </c>
      <c r="D102" s="11" t="s">
        <v>205</v>
      </c>
      <c r="E102" s="11">
        <v>9</v>
      </c>
      <c r="F102" s="11" t="s">
        <v>224</v>
      </c>
      <c r="G102" s="11" t="s">
        <v>225</v>
      </c>
      <c r="H102" s="13">
        <v>1205312</v>
      </c>
      <c r="I102" s="11">
        <v>100</v>
      </c>
      <c r="J102" s="11"/>
      <c r="K102" s="11"/>
      <c r="L102" s="11"/>
      <c r="M102" s="11"/>
      <c r="N102" s="12"/>
    </row>
    <row r="103" spans="1:14" ht="62.25" customHeight="1" x14ac:dyDescent="0.3">
      <c r="A103" s="11">
        <v>89</v>
      </c>
      <c r="B103" s="12" t="s">
        <v>144</v>
      </c>
      <c r="C103" s="11" t="s">
        <v>201</v>
      </c>
      <c r="D103" s="11" t="s">
        <v>205</v>
      </c>
      <c r="E103" s="11">
        <v>10</v>
      </c>
      <c r="F103" s="11" t="s">
        <v>201</v>
      </c>
      <c r="G103" s="11" t="s">
        <v>226</v>
      </c>
      <c r="H103" s="13">
        <v>6167118</v>
      </c>
      <c r="I103" s="11">
        <v>100</v>
      </c>
      <c r="J103" s="11"/>
      <c r="K103" s="11"/>
      <c r="L103" s="11"/>
      <c r="M103" s="11"/>
      <c r="N103" s="12"/>
    </row>
    <row r="104" spans="1:14" ht="62.25" customHeight="1" x14ac:dyDescent="0.3">
      <c r="A104" s="11">
        <v>90</v>
      </c>
      <c r="B104" s="12" t="s">
        <v>144</v>
      </c>
      <c r="C104" s="11" t="s">
        <v>201</v>
      </c>
      <c r="D104" s="11" t="s">
        <v>205</v>
      </c>
      <c r="E104" s="11">
        <v>11</v>
      </c>
      <c r="F104" s="11" t="s">
        <v>227</v>
      </c>
      <c r="G104" s="11" t="s">
        <v>228</v>
      </c>
      <c r="H104" s="13">
        <v>3664060</v>
      </c>
      <c r="I104" s="11">
        <v>100</v>
      </c>
      <c r="J104" s="11"/>
      <c r="K104" s="11"/>
      <c r="L104" s="11"/>
      <c r="M104" s="11"/>
      <c r="N104" s="12"/>
    </row>
    <row r="105" spans="1:14" ht="62.25" customHeight="1" x14ac:dyDescent="0.3">
      <c r="A105" s="11">
        <v>91</v>
      </c>
      <c r="B105" s="12" t="s">
        <v>144</v>
      </c>
      <c r="C105" s="11" t="s">
        <v>201</v>
      </c>
      <c r="D105" s="11" t="s">
        <v>205</v>
      </c>
      <c r="E105" s="11">
        <v>12</v>
      </c>
      <c r="F105" s="11" t="s">
        <v>229</v>
      </c>
      <c r="G105" s="11" t="s">
        <v>230</v>
      </c>
      <c r="H105" s="13">
        <v>4670263</v>
      </c>
      <c r="I105" s="11">
        <v>100</v>
      </c>
      <c r="J105" s="11"/>
      <c r="K105" s="11"/>
      <c r="L105" s="11"/>
      <c r="M105" s="11"/>
      <c r="N105" s="12"/>
    </row>
    <row r="106" spans="1:14" ht="62.25" customHeight="1" x14ac:dyDescent="0.3">
      <c r="A106" s="11">
        <v>92</v>
      </c>
      <c r="B106" s="12" t="s">
        <v>144</v>
      </c>
      <c r="C106" s="11" t="s">
        <v>201</v>
      </c>
      <c r="D106" s="11" t="s">
        <v>205</v>
      </c>
      <c r="E106" s="11">
        <v>13</v>
      </c>
      <c r="F106" s="11" t="s">
        <v>231</v>
      </c>
      <c r="G106" s="11" t="s">
        <v>232</v>
      </c>
      <c r="H106" s="13">
        <v>6162928</v>
      </c>
      <c r="I106" s="11">
        <v>100</v>
      </c>
      <c r="J106" s="11"/>
      <c r="K106" s="11"/>
      <c r="L106" s="11"/>
      <c r="M106" s="11"/>
      <c r="N106" s="12"/>
    </row>
    <row r="107" spans="1:14" ht="62.25" customHeight="1" x14ac:dyDescent="0.3">
      <c r="A107" s="11">
        <v>93</v>
      </c>
      <c r="B107" s="12" t="s">
        <v>144</v>
      </c>
      <c r="C107" s="11" t="s">
        <v>201</v>
      </c>
      <c r="D107" s="11" t="s">
        <v>205</v>
      </c>
      <c r="E107" s="11">
        <v>14</v>
      </c>
      <c r="F107" s="11" t="s">
        <v>233</v>
      </c>
      <c r="G107" s="11" t="s">
        <v>234</v>
      </c>
      <c r="H107" s="13">
        <v>4551709</v>
      </c>
      <c r="I107" s="11">
        <v>100</v>
      </c>
      <c r="J107" s="11"/>
      <c r="K107" s="11"/>
      <c r="L107" s="11"/>
      <c r="M107" s="11"/>
      <c r="N107" s="12"/>
    </row>
    <row r="108" spans="1:14" ht="62.25" customHeight="1" x14ac:dyDescent="0.3">
      <c r="A108" s="11">
        <v>94</v>
      </c>
      <c r="B108" s="12" t="s">
        <v>144</v>
      </c>
      <c r="C108" s="11" t="s">
        <v>201</v>
      </c>
      <c r="D108" s="11" t="s">
        <v>205</v>
      </c>
      <c r="E108" s="11">
        <v>15</v>
      </c>
      <c r="F108" s="11" t="s">
        <v>235</v>
      </c>
      <c r="G108" s="11" t="s">
        <v>236</v>
      </c>
      <c r="H108" s="13">
        <v>1436571</v>
      </c>
      <c r="I108" s="11">
        <v>100</v>
      </c>
      <c r="J108" s="11"/>
      <c r="K108" s="11"/>
      <c r="L108" s="11"/>
      <c r="M108" s="11"/>
      <c r="N108" s="12"/>
    </row>
    <row r="109" spans="1:14" ht="62.25" customHeight="1" x14ac:dyDescent="0.3">
      <c r="A109" s="11">
        <v>95</v>
      </c>
      <c r="B109" s="12" t="s">
        <v>144</v>
      </c>
      <c r="C109" s="11" t="s">
        <v>201</v>
      </c>
      <c r="D109" s="11" t="s">
        <v>205</v>
      </c>
      <c r="E109" s="11">
        <v>16</v>
      </c>
      <c r="F109" s="11" t="s">
        <v>237</v>
      </c>
      <c r="G109" s="11" t="s">
        <v>238</v>
      </c>
      <c r="H109" s="13">
        <v>2969462</v>
      </c>
      <c r="I109" s="11">
        <v>100</v>
      </c>
      <c r="J109" s="11"/>
      <c r="K109" s="11"/>
      <c r="L109" s="11"/>
      <c r="M109" s="11"/>
      <c r="N109" s="12"/>
    </row>
    <row r="110" spans="1:14" ht="62.25" customHeight="1" x14ac:dyDescent="0.3">
      <c r="A110" s="11">
        <v>96</v>
      </c>
      <c r="B110" s="12" t="s">
        <v>144</v>
      </c>
      <c r="C110" s="11" t="s">
        <v>201</v>
      </c>
      <c r="D110" s="11" t="s">
        <v>205</v>
      </c>
      <c r="E110" s="11">
        <v>17</v>
      </c>
      <c r="F110" s="11" t="s">
        <v>239</v>
      </c>
      <c r="G110" s="11" t="s">
        <v>240</v>
      </c>
      <c r="H110" s="13">
        <v>2515299</v>
      </c>
      <c r="I110" s="11">
        <v>100</v>
      </c>
      <c r="J110" s="11"/>
      <c r="K110" s="11"/>
      <c r="L110" s="11"/>
      <c r="M110" s="11"/>
      <c r="N110" s="12"/>
    </row>
    <row r="111" spans="1:14" ht="65.25" customHeight="1" x14ac:dyDescent="0.3">
      <c r="A111" s="11">
        <v>97</v>
      </c>
      <c r="B111" s="12" t="s">
        <v>144</v>
      </c>
      <c r="C111" s="11" t="s">
        <v>201</v>
      </c>
      <c r="D111" s="11" t="s">
        <v>205</v>
      </c>
      <c r="E111" s="11">
        <v>18</v>
      </c>
      <c r="F111" s="11" t="s">
        <v>237</v>
      </c>
      <c r="G111" s="11" t="s">
        <v>241</v>
      </c>
      <c r="H111" s="13">
        <v>4099497</v>
      </c>
      <c r="I111" s="11">
        <v>100</v>
      </c>
      <c r="J111" s="11"/>
      <c r="K111" s="11"/>
      <c r="L111" s="11"/>
      <c r="M111" s="11"/>
      <c r="N111" s="12"/>
    </row>
    <row r="112" spans="1:14" ht="65.25" customHeight="1" x14ac:dyDescent="0.3">
      <c r="A112" s="11">
        <v>98</v>
      </c>
      <c r="B112" s="12" t="s">
        <v>144</v>
      </c>
      <c r="C112" s="11" t="s">
        <v>201</v>
      </c>
      <c r="D112" s="11" t="s">
        <v>205</v>
      </c>
      <c r="E112" s="11">
        <v>19</v>
      </c>
      <c r="F112" s="11" t="s">
        <v>242</v>
      </c>
      <c r="G112" s="11" t="s">
        <v>243</v>
      </c>
      <c r="H112" s="13">
        <v>4784423</v>
      </c>
      <c r="I112" s="11">
        <v>100</v>
      </c>
      <c r="J112" s="11"/>
      <c r="K112" s="11"/>
      <c r="L112" s="11"/>
      <c r="M112" s="11"/>
      <c r="N112" s="12"/>
    </row>
    <row r="113" spans="1:14" ht="65.25" customHeight="1" x14ac:dyDescent="0.3">
      <c r="A113" s="11">
        <v>99</v>
      </c>
      <c r="B113" s="12" t="s">
        <v>144</v>
      </c>
      <c r="C113" s="11" t="s">
        <v>201</v>
      </c>
      <c r="D113" s="11" t="s">
        <v>205</v>
      </c>
      <c r="E113" s="11">
        <v>20</v>
      </c>
      <c r="F113" s="11" t="s">
        <v>244</v>
      </c>
      <c r="G113" s="11" t="s">
        <v>245</v>
      </c>
      <c r="H113" s="13">
        <v>919740</v>
      </c>
      <c r="I113" s="11">
        <v>100</v>
      </c>
      <c r="J113" s="11"/>
      <c r="K113" s="11"/>
      <c r="L113" s="11"/>
      <c r="M113" s="11"/>
      <c r="N113" s="12"/>
    </row>
    <row r="114" spans="1:14" ht="65.25" customHeight="1" x14ac:dyDescent="0.3">
      <c r="A114" s="11">
        <v>100</v>
      </c>
      <c r="B114" s="12" t="s">
        <v>144</v>
      </c>
      <c r="C114" s="11" t="s">
        <v>201</v>
      </c>
      <c r="D114" s="11" t="s">
        <v>205</v>
      </c>
      <c r="E114" s="11">
        <v>21</v>
      </c>
      <c r="F114" s="11" t="s">
        <v>246</v>
      </c>
      <c r="G114" s="11" t="s">
        <v>247</v>
      </c>
      <c r="H114" s="13">
        <v>1252834</v>
      </c>
      <c r="I114" s="11">
        <v>100</v>
      </c>
      <c r="J114" s="11"/>
      <c r="K114" s="11"/>
      <c r="L114" s="11"/>
      <c r="M114" s="11"/>
      <c r="N114" s="12"/>
    </row>
    <row r="115" spans="1:14" ht="65.25" customHeight="1" x14ac:dyDescent="0.3">
      <c r="A115" s="11">
        <v>101</v>
      </c>
      <c r="B115" s="12" t="s">
        <v>144</v>
      </c>
      <c r="C115" s="11" t="s">
        <v>248</v>
      </c>
      <c r="D115" s="11" t="s">
        <v>205</v>
      </c>
      <c r="E115" s="11">
        <v>22</v>
      </c>
      <c r="F115" s="11" t="s">
        <v>249</v>
      </c>
      <c r="G115" s="11" t="s">
        <v>250</v>
      </c>
      <c r="H115" s="13">
        <v>2809084</v>
      </c>
      <c r="I115" s="11">
        <v>100</v>
      </c>
      <c r="J115" s="11"/>
      <c r="K115" s="11"/>
      <c r="L115" s="11"/>
      <c r="M115" s="11"/>
      <c r="N115" s="12"/>
    </row>
    <row r="116" spans="1:14" ht="65.25" customHeight="1" x14ac:dyDescent="0.3">
      <c r="A116" s="11">
        <v>102</v>
      </c>
      <c r="B116" s="12" t="s">
        <v>144</v>
      </c>
      <c r="C116" s="11" t="s">
        <v>248</v>
      </c>
      <c r="D116" s="11" t="s">
        <v>205</v>
      </c>
      <c r="E116" s="11">
        <v>23</v>
      </c>
      <c r="F116" s="11" t="s">
        <v>251</v>
      </c>
      <c r="G116" s="11" t="s">
        <v>252</v>
      </c>
      <c r="H116" s="13">
        <v>2673082</v>
      </c>
      <c r="I116" s="11">
        <v>100</v>
      </c>
      <c r="J116" s="11"/>
      <c r="K116" s="11"/>
      <c r="L116" s="11"/>
      <c r="M116" s="11"/>
      <c r="N116" s="12"/>
    </row>
    <row r="117" spans="1:14" ht="65.25" customHeight="1" x14ac:dyDescent="0.3">
      <c r="A117" s="11">
        <v>103</v>
      </c>
      <c r="B117" s="12" t="s">
        <v>144</v>
      </c>
      <c r="C117" s="11" t="s">
        <v>248</v>
      </c>
      <c r="D117" s="11" t="s">
        <v>205</v>
      </c>
      <c r="E117" s="11">
        <v>24</v>
      </c>
      <c r="F117" s="11" t="s">
        <v>253</v>
      </c>
      <c r="G117" s="11" t="s">
        <v>254</v>
      </c>
      <c r="H117" s="13">
        <v>4926427</v>
      </c>
      <c r="I117" s="11">
        <v>100</v>
      </c>
      <c r="J117" s="11"/>
      <c r="K117" s="11"/>
      <c r="L117" s="11"/>
      <c r="M117" s="11"/>
      <c r="N117" s="12"/>
    </row>
    <row r="118" spans="1:14" ht="65.25" customHeight="1" x14ac:dyDescent="0.3">
      <c r="A118" s="11">
        <v>104</v>
      </c>
      <c r="B118" s="12" t="s">
        <v>144</v>
      </c>
      <c r="C118" s="11" t="s">
        <v>248</v>
      </c>
      <c r="D118" s="11" t="s">
        <v>205</v>
      </c>
      <c r="E118" s="11">
        <v>25</v>
      </c>
      <c r="F118" s="11" t="s">
        <v>255</v>
      </c>
      <c r="G118" s="11" t="s">
        <v>256</v>
      </c>
      <c r="H118" s="13">
        <v>4028276</v>
      </c>
      <c r="I118" s="11">
        <v>100</v>
      </c>
      <c r="J118" s="11"/>
      <c r="K118" s="11"/>
      <c r="L118" s="11"/>
      <c r="M118" s="11"/>
      <c r="N118" s="12"/>
    </row>
    <row r="119" spans="1:14" ht="65.25" customHeight="1" x14ac:dyDescent="0.3">
      <c r="A119" s="11">
        <v>105</v>
      </c>
      <c r="B119" s="12" t="s">
        <v>144</v>
      </c>
      <c r="C119" s="11" t="s">
        <v>248</v>
      </c>
      <c r="D119" s="11" t="s">
        <v>205</v>
      </c>
      <c r="E119" s="11">
        <v>26</v>
      </c>
      <c r="F119" s="11" t="s">
        <v>257</v>
      </c>
      <c r="G119" s="11" t="s">
        <v>258</v>
      </c>
      <c r="H119" s="13">
        <v>3646802</v>
      </c>
      <c r="I119" s="11">
        <v>100</v>
      </c>
      <c r="J119" s="11"/>
      <c r="K119" s="11"/>
      <c r="L119" s="11"/>
      <c r="M119" s="11"/>
      <c r="N119" s="12"/>
    </row>
    <row r="120" spans="1:14" ht="65.25" customHeight="1" x14ac:dyDescent="0.3">
      <c r="A120" s="11">
        <v>106</v>
      </c>
      <c r="B120" s="12" t="s">
        <v>144</v>
      </c>
      <c r="C120" s="11" t="s">
        <v>248</v>
      </c>
      <c r="D120" s="11" t="s">
        <v>205</v>
      </c>
      <c r="E120" s="11">
        <v>27</v>
      </c>
      <c r="F120" s="11" t="s">
        <v>259</v>
      </c>
      <c r="G120" s="11" t="s">
        <v>260</v>
      </c>
      <c r="H120" s="13">
        <v>3828275</v>
      </c>
      <c r="I120" s="11">
        <v>100</v>
      </c>
      <c r="J120" s="11"/>
      <c r="K120" s="11"/>
      <c r="L120" s="11"/>
      <c r="M120" s="11"/>
      <c r="N120" s="12"/>
    </row>
    <row r="121" spans="1:14" ht="65.25" customHeight="1" x14ac:dyDescent="0.3">
      <c r="A121" s="11">
        <v>107</v>
      </c>
      <c r="B121" s="12" t="s">
        <v>144</v>
      </c>
      <c r="C121" s="11" t="s">
        <v>248</v>
      </c>
      <c r="D121" s="11" t="s">
        <v>205</v>
      </c>
      <c r="E121" s="11">
        <v>28</v>
      </c>
      <c r="F121" s="11" t="s">
        <v>261</v>
      </c>
      <c r="G121" s="11" t="s">
        <v>262</v>
      </c>
      <c r="H121" s="13">
        <v>5349964</v>
      </c>
      <c r="I121" s="11">
        <v>100</v>
      </c>
      <c r="J121" s="11"/>
      <c r="K121" s="11"/>
      <c r="L121" s="11"/>
      <c r="M121" s="11"/>
      <c r="N121" s="12"/>
    </row>
    <row r="122" spans="1:14" ht="65.25" customHeight="1" x14ac:dyDescent="0.3">
      <c r="A122" s="11">
        <v>108</v>
      </c>
      <c r="B122" s="12" t="s">
        <v>144</v>
      </c>
      <c r="C122" s="11" t="s">
        <v>248</v>
      </c>
      <c r="D122" s="11" t="s">
        <v>205</v>
      </c>
      <c r="E122" s="11">
        <v>29</v>
      </c>
      <c r="F122" s="11" t="s">
        <v>263</v>
      </c>
      <c r="G122" s="11" t="s">
        <v>264</v>
      </c>
      <c r="H122" s="13">
        <v>2816377</v>
      </c>
      <c r="I122" s="11">
        <v>100</v>
      </c>
      <c r="J122" s="11"/>
      <c r="K122" s="11"/>
      <c r="L122" s="11"/>
      <c r="M122" s="11"/>
      <c r="N122" s="12"/>
    </row>
    <row r="123" spans="1:14" ht="65.25" customHeight="1" x14ac:dyDescent="0.3">
      <c r="A123" s="11">
        <v>109</v>
      </c>
      <c r="B123" s="12" t="s">
        <v>144</v>
      </c>
      <c r="C123" s="11" t="s">
        <v>248</v>
      </c>
      <c r="D123" s="11" t="s">
        <v>205</v>
      </c>
      <c r="E123" s="11">
        <v>30</v>
      </c>
      <c r="F123" s="11" t="s">
        <v>265</v>
      </c>
      <c r="G123" s="11" t="s">
        <v>266</v>
      </c>
      <c r="H123" s="13">
        <v>2639082</v>
      </c>
      <c r="I123" s="11">
        <v>100</v>
      </c>
      <c r="J123" s="11"/>
      <c r="K123" s="11"/>
      <c r="L123" s="11"/>
      <c r="M123" s="11"/>
      <c r="N123" s="12"/>
    </row>
    <row r="124" spans="1:14" ht="65.25" customHeight="1" x14ac:dyDescent="0.3">
      <c r="A124" s="11">
        <v>110</v>
      </c>
      <c r="B124" s="12" t="s">
        <v>144</v>
      </c>
      <c r="C124" s="11" t="s">
        <v>248</v>
      </c>
      <c r="D124" s="11" t="s">
        <v>205</v>
      </c>
      <c r="E124" s="11">
        <v>31</v>
      </c>
      <c r="F124" s="11" t="s">
        <v>267</v>
      </c>
      <c r="G124" s="11" t="s">
        <v>268</v>
      </c>
      <c r="H124" s="13">
        <v>5989344</v>
      </c>
      <c r="I124" s="11">
        <v>100</v>
      </c>
      <c r="J124" s="11"/>
      <c r="K124" s="11"/>
      <c r="L124" s="11"/>
      <c r="M124" s="11"/>
      <c r="N124" s="12"/>
    </row>
    <row r="125" spans="1:14" ht="65.25" customHeight="1" x14ac:dyDescent="0.3">
      <c r="A125" s="11">
        <v>111</v>
      </c>
      <c r="B125" s="12" t="s">
        <v>144</v>
      </c>
      <c r="C125" s="11" t="s">
        <v>248</v>
      </c>
      <c r="D125" s="11" t="s">
        <v>205</v>
      </c>
      <c r="E125" s="11">
        <v>32</v>
      </c>
      <c r="F125" s="11" t="s">
        <v>269</v>
      </c>
      <c r="G125" s="11" t="s">
        <v>270</v>
      </c>
      <c r="H125" s="13">
        <v>814106</v>
      </c>
      <c r="I125" s="11">
        <v>100</v>
      </c>
      <c r="J125" s="11"/>
      <c r="K125" s="11"/>
      <c r="L125" s="11"/>
      <c r="M125" s="11"/>
      <c r="N125" s="12"/>
    </row>
    <row r="126" spans="1:14" ht="65.25" customHeight="1" x14ac:dyDescent="0.3">
      <c r="A126" s="11">
        <v>112</v>
      </c>
      <c r="B126" s="12" t="s">
        <v>144</v>
      </c>
      <c r="C126" s="11" t="s">
        <v>248</v>
      </c>
      <c r="D126" s="11" t="s">
        <v>205</v>
      </c>
      <c r="E126" s="11">
        <v>33</v>
      </c>
      <c r="F126" s="11" t="s">
        <v>271</v>
      </c>
      <c r="G126" s="11" t="s">
        <v>272</v>
      </c>
      <c r="H126" s="13">
        <v>2452642</v>
      </c>
      <c r="I126" s="11">
        <v>100</v>
      </c>
      <c r="J126" s="11"/>
      <c r="K126" s="11"/>
      <c r="L126" s="11"/>
      <c r="M126" s="11"/>
      <c r="N126" s="12"/>
    </row>
    <row r="127" spans="1:14" ht="65.25" customHeight="1" x14ac:dyDescent="0.3">
      <c r="A127" s="11">
        <v>113</v>
      </c>
      <c r="B127" s="12" t="s">
        <v>144</v>
      </c>
      <c r="C127" s="11" t="s">
        <v>248</v>
      </c>
      <c r="D127" s="11" t="s">
        <v>205</v>
      </c>
      <c r="E127" s="11">
        <v>34</v>
      </c>
      <c r="F127" s="11" t="s">
        <v>273</v>
      </c>
      <c r="G127" s="11" t="s">
        <v>274</v>
      </c>
      <c r="H127" s="13">
        <v>3196272</v>
      </c>
      <c r="I127" s="11">
        <v>100</v>
      </c>
      <c r="J127" s="11"/>
      <c r="K127" s="11"/>
      <c r="L127" s="11"/>
      <c r="M127" s="11"/>
      <c r="N127" s="12"/>
    </row>
    <row r="128" spans="1:14" ht="65.25" customHeight="1" x14ac:dyDescent="0.3">
      <c r="A128" s="11">
        <v>114</v>
      </c>
      <c r="B128" s="12" t="s">
        <v>144</v>
      </c>
      <c r="C128" s="11" t="s">
        <v>248</v>
      </c>
      <c r="D128" s="11" t="s">
        <v>205</v>
      </c>
      <c r="E128" s="11">
        <v>35</v>
      </c>
      <c r="F128" s="11" t="s">
        <v>275</v>
      </c>
      <c r="G128" s="11" t="s">
        <v>275</v>
      </c>
      <c r="H128" s="13">
        <v>2632564</v>
      </c>
      <c r="I128" s="11">
        <v>100</v>
      </c>
      <c r="J128" s="11"/>
      <c r="K128" s="11"/>
      <c r="L128" s="11"/>
      <c r="M128" s="11"/>
      <c r="N128" s="12"/>
    </row>
    <row r="129" spans="1:14" ht="65.25" customHeight="1" x14ac:dyDescent="0.3">
      <c r="A129" s="11">
        <v>115</v>
      </c>
      <c r="B129" s="12" t="s">
        <v>144</v>
      </c>
      <c r="C129" s="11" t="s">
        <v>248</v>
      </c>
      <c r="D129" s="11" t="s">
        <v>205</v>
      </c>
      <c r="E129" s="11">
        <v>36</v>
      </c>
      <c r="F129" s="11" t="s">
        <v>181</v>
      </c>
      <c r="G129" s="11" t="s">
        <v>276</v>
      </c>
      <c r="H129" s="13">
        <v>4658923</v>
      </c>
      <c r="I129" s="11">
        <v>100</v>
      </c>
      <c r="J129" s="11"/>
      <c r="K129" s="11"/>
      <c r="L129" s="11"/>
      <c r="M129" s="11"/>
      <c r="N129" s="12"/>
    </row>
    <row r="130" spans="1:14" ht="65.25" customHeight="1" x14ac:dyDescent="0.3">
      <c r="A130" s="11">
        <v>116</v>
      </c>
      <c r="B130" s="12" t="s">
        <v>144</v>
      </c>
      <c r="C130" s="11" t="s">
        <v>248</v>
      </c>
      <c r="D130" s="11" t="s">
        <v>205</v>
      </c>
      <c r="E130" s="11">
        <v>37</v>
      </c>
      <c r="F130" s="11" t="s">
        <v>277</v>
      </c>
      <c r="G130" s="11" t="s">
        <v>278</v>
      </c>
      <c r="H130" s="13">
        <v>5711479</v>
      </c>
      <c r="I130" s="11">
        <v>100</v>
      </c>
      <c r="J130" s="11"/>
      <c r="K130" s="11"/>
      <c r="L130" s="11"/>
      <c r="M130" s="11"/>
      <c r="N130" s="12"/>
    </row>
    <row r="131" spans="1:14" ht="65.25" customHeight="1" x14ac:dyDescent="0.3">
      <c r="A131" s="11">
        <v>117</v>
      </c>
      <c r="B131" s="12" t="s">
        <v>144</v>
      </c>
      <c r="C131" s="11" t="s">
        <v>148</v>
      </c>
      <c r="D131" s="11" t="s">
        <v>205</v>
      </c>
      <c r="E131" s="11">
        <v>38</v>
      </c>
      <c r="F131" s="11" t="s">
        <v>279</v>
      </c>
      <c r="G131" s="11" t="s">
        <v>280</v>
      </c>
      <c r="H131" s="13">
        <v>3763152</v>
      </c>
      <c r="I131" s="11">
        <v>100</v>
      </c>
      <c r="J131" s="11"/>
      <c r="K131" s="11"/>
      <c r="L131" s="11"/>
      <c r="M131" s="11"/>
      <c r="N131" s="12"/>
    </row>
    <row r="132" spans="1:14" ht="65.25" customHeight="1" x14ac:dyDescent="0.3">
      <c r="A132" s="11">
        <v>118</v>
      </c>
      <c r="B132" s="12" t="s">
        <v>144</v>
      </c>
      <c r="C132" s="11" t="s">
        <v>148</v>
      </c>
      <c r="D132" s="11" t="s">
        <v>205</v>
      </c>
      <c r="E132" s="11">
        <v>39</v>
      </c>
      <c r="F132" s="11" t="s">
        <v>281</v>
      </c>
      <c r="G132" s="11" t="s">
        <v>282</v>
      </c>
      <c r="H132" s="13">
        <v>4859966</v>
      </c>
      <c r="I132" s="11">
        <v>100</v>
      </c>
      <c r="J132" s="11"/>
      <c r="K132" s="11"/>
      <c r="L132" s="11"/>
      <c r="M132" s="11"/>
      <c r="N132" s="12"/>
    </row>
    <row r="133" spans="1:14" ht="65.25" customHeight="1" x14ac:dyDescent="0.3">
      <c r="A133" s="11">
        <v>119</v>
      </c>
      <c r="B133" s="12" t="s">
        <v>144</v>
      </c>
      <c r="C133" s="11" t="s">
        <v>148</v>
      </c>
      <c r="D133" s="11" t="s">
        <v>205</v>
      </c>
      <c r="E133" s="11">
        <v>40</v>
      </c>
      <c r="F133" s="11" t="s">
        <v>283</v>
      </c>
      <c r="G133" s="11" t="s">
        <v>284</v>
      </c>
      <c r="H133" s="13">
        <v>5343988</v>
      </c>
      <c r="I133" s="11">
        <v>100</v>
      </c>
      <c r="J133" s="11"/>
      <c r="K133" s="11"/>
      <c r="L133" s="11"/>
      <c r="M133" s="11"/>
      <c r="N133" s="12"/>
    </row>
    <row r="134" spans="1:14" ht="65.25" customHeight="1" x14ac:dyDescent="0.3">
      <c r="A134" s="11">
        <v>120</v>
      </c>
      <c r="B134" s="12" t="s">
        <v>144</v>
      </c>
      <c r="C134" s="11" t="s">
        <v>148</v>
      </c>
      <c r="D134" s="11" t="s">
        <v>205</v>
      </c>
      <c r="E134" s="11">
        <v>41</v>
      </c>
      <c r="F134" s="11" t="s">
        <v>285</v>
      </c>
      <c r="G134" s="11" t="s">
        <v>286</v>
      </c>
      <c r="H134" s="13">
        <v>3538697</v>
      </c>
      <c r="I134" s="11">
        <v>100</v>
      </c>
      <c r="J134" s="11"/>
      <c r="K134" s="11"/>
      <c r="L134" s="11"/>
      <c r="M134" s="11"/>
      <c r="N134" s="12"/>
    </row>
    <row r="135" spans="1:14" ht="65.25" customHeight="1" x14ac:dyDescent="0.3">
      <c r="A135" s="11">
        <v>121</v>
      </c>
      <c r="B135" s="12" t="s">
        <v>144</v>
      </c>
      <c r="C135" s="11" t="s">
        <v>148</v>
      </c>
      <c r="D135" s="11" t="s">
        <v>205</v>
      </c>
      <c r="E135" s="11">
        <v>42</v>
      </c>
      <c r="F135" s="11" t="s">
        <v>287</v>
      </c>
      <c r="G135" s="11" t="s">
        <v>288</v>
      </c>
      <c r="H135" s="13">
        <v>5692104</v>
      </c>
      <c r="I135" s="11">
        <v>100</v>
      </c>
      <c r="J135" s="11"/>
      <c r="K135" s="11"/>
      <c r="L135" s="11"/>
      <c r="M135" s="11"/>
      <c r="N135" s="12"/>
    </row>
    <row r="136" spans="1:14" ht="65.25" customHeight="1" x14ac:dyDescent="0.3">
      <c r="A136" s="11">
        <v>122</v>
      </c>
      <c r="B136" s="12" t="s">
        <v>144</v>
      </c>
      <c r="C136" s="11" t="s">
        <v>148</v>
      </c>
      <c r="D136" s="11" t="s">
        <v>205</v>
      </c>
      <c r="E136" s="11">
        <v>43</v>
      </c>
      <c r="F136" s="11" t="s">
        <v>289</v>
      </c>
      <c r="G136" s="11" t="s">
        <v>290</v>
      </c>
      <c r="H136" s="13">
        <v>2618740</v>
      </c>
      <c r="I136" s="11">
        <v>100</v>
      </c>
      <c r="J136" s="11"/>
      <c r="K136" s="11"/>
      <c r="L136" s="11"/>
      <c r="M136" s="11"/>
      <c r="N136" s="12"/>
    </row>
    <row r="137" spans="1:14" ht="65.25" customHeight="1" x14ac:dyDescent="0.3">
      <c r="A137" s="11">
        <v>123</v>
      </c>
      <c r="B137" s="12" t="s">
        <v>144</v>
      </c>
      <c r="C137" s="11" t="s">
        <v>201</v>
      </c>
      <c r="D137" s="11" t="s">
        <v>205</v>
      </c>
      <c r="E137" s="11">
        <v>44</v>
      </c>
      <c r="F137" s="11" t="s">
        <v>291</v>
      </c>
      <c r="G137" s="11" t="s">
        <v>292</v>
      </c>
      <c r="H137" s="13">
        <v>2859444</v>
      </c>
      <c r="I137" s="11">
        <v>100</v>
      </c>
      <c r="J137" s="11"/>
      <c r="K137" s="11"/>
      <c r="L137" s="11"/>
      <c r="M137" s="11"/>
      <c r="N137" s="12"/>
    </row>
    <row r="138" spans="1:14" ht="65.25" customHeight="1" x14ac:dyDescent="0.3">
      <c r="A138" s="11">
        <v>124</v>
      </c>
      <c r="B138" s="12" t="s">
        <v>144</v>
      </c>
      <c r="C138" s="11" t="s">
        <v>148</v>
      </c>
      <c r="D138" s="11" t="s">
        <v>205</v>
      </c>
      <c r="E138" s="11">
        <v>45</v>
      </c>
      <c r="F138" s="11" t="s">
        <v>293</v>
      </c>
      <c r="G138" s="11" t="s">
        <v>294</v>
      </c>
      <c r="H138" s="13">
        <v>3180206</v>
      </c>
      <c r="I138" s="11">
        <v>100</v>
      </c>
      <c r="J138" s="11"/>
      <c r="K138" s="11"/>
      <c r="L138" s="11"/>
      <c r="M138" s="11"/>
      <c r="N138" s="12"/>
    </row>
    <row r="139" spans="1:14" ht="65.25" customHeight="1" x14ac:dyDescent="0.3">
      <c r="A139" s="11">
        <v>125</v>
      </c>
      <c r="B139" s="12" t="s">
        <v>144</v>
      </c>
      <c r="C139" s="11" t="s">
        <v>148</v>
      </c>
      <c r="D139" s="11" t="s">
        <v>205</v>
      </c>
      <c r="E139" s="11">
        <v>46</v>
      </c>
      <c r="F139" s="11" t="s">
        <v>295</v>
      </c>
      <c r="G139" s="11" t="s">
        <v>296</v>
      </c>
      <c r="H139" s="13">
        <v>4266949</v>
      </c>
      <c r="I139" s="11">
        <v>100</v>
      </c>
      <c r="J139" s="11"/>
      <c r="K139" s="11"/>
      <c r="L139" s="11"/>
      <c r="M139" s="11"/>
      <c r="N139" s="12"/>
    </row>
    <row r="140" spans="1:14" ht="65.25" customHeight="1" x14ac:dyDescent="0.3">
      <c r="A140" s="11">
        <v>126</v>
      </c>
      <c r="B140" s="12" t="s">
        <v>297</v>
      </c>
      <c r="C140" s="11" t="s">
        <v>298</v>
      </c>
      <c r="D140" s="11" t="s">
        <v>299</v>
      </c>
      <c r="E140" s="11">
        <v>1</v>
      </c>
      <c r="F140" s="11" t="s">
        <v>299</v>
      </c>
      <c r="G140" s="15" t="s">
        <v>300</v>
      </c>
      <c r="H140" s="16">
        <v>5113441</v>
      </c>
      <c r="I140" s="11">
        <v>100</v>
      </c>
      <c r="J140" s="11"/>
      <c r="K140" s="11"/>
      <c r="L140" s="11"/>
      <c r="M140" s="11"/>
      <c r="N140" s="12"/>
    </row>
    <row r="141" spans="1:14" ht="65.25" customHeight="1" x14ac:dyDescent="0.3">
      <c r="A141" s="11">
        <v>127</v>
      </c>
      <c r="B141" s="12" t="s">
        <v>297</v>
      </c>
      <c r="C141" s="11" t="s">
        <v>301</v>
      </c>
      <c r="D141" s="11" t="s">
        <v>302</v>
      </c>
      <c r="E141" s="11">
        <v>1</v>
      </c>
      <c r="F141" s="11" t="s">
        <v>303</v>
      </c>
      <c r="G141" s="11" t="s">
        <v>304</v>
      </c>
      <c r="H141" s="13">
        <v>4638016</v>
      </c>
      <c r="I141" s="12"/>
      <c r="J141" s="11">
        <v>100</v>
      </c>
      <c r="K141" s="11"/>
      <c r="L141" s="11"/>
      <c r="M141" s="11"/>
      <c r="N141" s="12"/>
    </row>
    <row r="142" spans="1:14" ht="65.25" customHeight="1" x14ac:dyDescent="0.3">
      <c r="A142" s="11">
        <v>128</v>
      </c>
      <c r="B142" s="12" t="s">
        <v>297</v>
      </c>
      <c r="C142" s="11" t="s">
        <v>301</v>
      </c>
      <c r="D142" s="11" t="s">
        <v>302</v>
      </c>
      <c r="E142" s="11">
        <v>2</v>
      </c>
      <c r="F142" s="11" t="s">
        <v>305</v>
      </c>
      <c r="G142" s="11" t="s">
        <v>306</v>
      </c>
      <c r="H142" s="13">
        <v>1947373</v>
      </c>
      <c r="I142" s="12"/>
      <c r="J142" s="11">
        <v>100</v>
      </c>
      <c r="K142" s="11"/>
      <c r="L142" s="11"/>
      <c r="M142" s="11"/>
      <c r="N142" s="12"/>
    </row>
    <row r="143" spans="1:14" ht="65.25" customHeight="1" x14ac:dyDescent="0.3">
      <c r="A143" s="11">
        <v>129</v>
      </c>
      <c r="B143" s="12" t="s">
        <v>297</v>
      </c>
      <c r="C143" s="11" t="s">
        <v>301</v>
      </c>
      <c r="D143" s="11" t="s">
        <v>302</v>
      </c>
      <c r="E143" s="11">
        <v>3</v>
      </c>
      <c r="F143" s="11" t="s">
        <v>307</v>
      </c>
      <c r="G143" s="11" t="s">
        <v>308</v>
      </c>
      <c r="H143" s="13">
        <v>5076625</v>
      </c>
      <c r="I143" s="12"/>
      <c r="J143" s="11">
        <v>100</v>
      </c>
      <c r="K143" s="11"/>
      <c r="L143" s="11"/>
      <c r="M143" s="11"/>
      <c r="N143" s="12"/>
    </row>
    <row r="144" spans="1:14" ht="65.25" customHeight="1" x14ac:dyDescent="0.3">
      <c r="A144" s="11">
        <v>130</v>
      </c>
      <c r="B144" s="12" t="s">
        <v>297</v>
      </c>
      <c r="C144" s="11" t="s">
        <v>301</v>
      </c>
      <c r="D144" s="11" t="s">
        <v>302</v>
      </c>
      <c r="E144" s="11">
        <v>4</v>
      </c>
      <c r="F144" s="11" t="s">
        <v>309</v>
      </c>
      <c r="G144" s="11" t="s">
        <v>310</v>
      </c>
      <c r="H144" s="13">
        <v>2028031</v>
      </c>
      <c r="I144" s="12"/>
      <c r="J144" s="11">
        <v>100</v>
      </c>
      <c r="K144" s="11"/>
      <c r="L144" s="11"/>
      <c r="M144" s="11"/>
      <c r="N144" s="12"/>
    </row>
    <row r="145" spans="1:14" ht="65.25" customHeight="1" x14ac:dyDescent="0.3">
      <c r="A145" s="11">
        <v>131</v>
      </c>
      <c r="B145" s="12" t="s">
        <v>297</v>
      </c>
      <c r="C145" s="11" t="s">
        <v>301</v>
      </c>
      <c r="D145" s="11" t="s">
        <v>302</v>
      </c>
      <c r="E145" s="11">
        <v>5</v>
      </c>
      <c r="F145" s="11" t="s">
        <v>311</v>
      </c>
      <c r="G145" s="11" t="s">
        <v>312</v>
      </c>
      <c r="H145" s="13">
        <v>2870373</v>
      </c>
      <c r="I145" s="12"/>
      <c r="J145" s="11">
        <v>100</v>
      </c>
      <c r="K145" s="11"/>
      <c r="L145" s="11"/>
      <c r="M145" s="11"/>
      <c r="N145" s="12"/>
    </row>
    <row r="146" spans="1:14" ht="65.25" customHeight="1" x14ac:dyDescent="0.3">
      <c r="A146" s="11">
        <v>132</v>
      </c>
      <c r="B146" s="12" t="s">
        <v>297</v>
      </c>
      <c r="C146" s="11" t="s">
        <v>301</v>
      </c>
      <c r="D146" s="11" t="s">
        <v>302</v>
      </c>
      <c r="E146" s="11">
        <v>6</v>
      </c>
      <c r="F146" s="11" t="s">
        <v>313</v>
      </c>
      <c r="G146" s="11" t="s">
        <v>314</v>
      </c>
      <c r="H146" s="13">
        <v>2456139</v>
      </c>
      <c r="I146" s="12"/>
      <c r="J146" s="11">
        <v>100</v>
      </c>
      <c r="K146" s="11"/>
      <c r="L146" s="11"/>
      <c r="M146" s="11"/>
      <c r="N146" s="12"/>
    </row>
    <row r="147" spans="1:14" ht="65.25" customHeight="1" x14ac:dyDescent="0.3">
      <c r="A147" s="11">
        <v>133</v>
      </c>
      <c r="B147" s="12" t="s">
        <v>297</v>
      </c>
      <c r="C147" s="11" t="s">
        <v>301</v>
      </c>
      <c r="D147" s="11" t="s">
        <v>302</v>
      </c>
      <c r="E147" s="11">
        <v>7</v>
      </c>
      <c r="F147" s="11" t="s">
        <v>315</v>
      </c>
      <c r="G147" s="11" t="s">
        <v>316</v>
      </c>
      <c r="H147" s="13">
        <v>4246055</v>
      </c>
      <c r="I147" s="12"/>
      <c r="J147" s="11">
        <v>100</v>
      </c>
      <c r="K147" s="11"/>
      <c r="L147" s="11"/>
      <c r="M147" s="11"/>
      <c r="N147" s="12"/>
    </row>
    <row r="148" spans="1:14" ht="65.25" customHeight="1" x14ac:dyDescent="0.3">
      <c r="A148" s="11">
        <v>134</v>
      </c>
      <c r="B148" s="12" t="s">
        <v>297</v>
      </c>
      <c r="C148" s="11" t="s">
        <v>301</v>
      </c>
      <c r="D148" s="11" t="s">
        <v>302</v>
      </c>
      <c r="E148" s="11">
        <v>8</v>
      </c>
      <c r="F148" s="11" t="s">
        <v>317</v>
      </c>
      <c r="G148" s="11" t="s">
        <v>318</v>
      </c>
      <c r="H148" s="13">
        <v>1286241</v>
      </c>
      <c r="I148" s="12"/>
      <c r="J148" s="11">
        <v>100</v>
      </c>
      <c r="K148" s="11"/>
      <c r="L148" s="11"/>
      <c r="M148" s="11"/>
      <c r="N148" s="12"/>
    </row>
    <row r="149" spans="1:14" ht="65.25" customHeight="1" x14ac:dyDescent="0.3">
      <c r="A149" s="11">
        <v>135</v>
      </c>
      <c r="B149" s="12" t="s">
        <v>297</v>
      </c>
      <c r="C149" s="11" t="s">
        <v>301</v>
      </c>
      <c r="D149" s="11" t="s">
        <v>302</v>
      </c>
      <c r="E149" s="11">
        <v>9</v>
      </c>
      <c r="F149" s="11" t="s">
        <v>319</v>
      </c>
      <c r="G149" s="11" t="s">
        <v>320</v>
      </c>
      <c r="H149" s="13">
        <v>2371912</v>
      </c>
      <c r="I149" s="12"/>
      <c r="J149" s="11">
        <v>100</v>
      </c>
      <c r="K149" s="11"/>
      <c r="L149" s="11"/>
      <c r="M149" s="11"/>
      <c r="N149" s="12"/>
    </row>
    <row r="150" spans="1:14" ht="65.25" customHeight="1" x14ac:dyDescent="0.3">
      <c r="A150" s="11">
        <v>136</v>
      </c>
      <c r="B150" s="12" t="s">
        <v>297</v>
      </c>
      <c r="C150" s="11" t="s">
        <v>301</v>
      </c>
      <c r="D150" s="11" t="s">
        <v>302</v>
      </c>
      <c r="E150" s="11">
        <v>10</v>
      </c>
      <c r="F150" s="11" t="s">
        <v>321</v>
      </c>
      <c r="G150" s="11" t="s">
        <v>322</v>
      </c>
      <c r="H150" s="13">
        <v>3699037</v>
      </c>
      <c r="I150" s="12"/>
      <c r="J150" s="11">
        <v>100</v>
      </c>
      <c r="K150" s="11"/>
      <c r="L150" s="11"/>
      <c r="M150" s="11"/>
      <c r="N150" s="12"/>
    </row>
    <row r="151" spans="1:14" ht="65.25" customHeight="1" x14ac:dyDescent="0.3">
      <c r="A151" s="11">
        <v>137</v>
      </c>
      <c r="B151" s="12" t="s">
        <v>297</v>
      </c>
      <c r="C151" s="11" t="s">
        <v>301</v>
      </c>
      <c r="D151" s="11" t="s">
        <v>302</v>
      </c>
      <c r="E151" s="11">
        <v>11</v>
      </c>
      <c r="F151" s="11" t="s">
        <v>323</v>
      </c>
      <c r="G151" s="11" t="s">
        <v>324</v>
      </c>
      <c r="H151" s="13">
        <v>4642960</v>
      </c>
      <c r="I151" s="12"/>
      <c r="J151" s="11">
        <v>100</v>
      </c>
      <c r="K151" s="11"/>
      <c r="L151" s="11"/>
      <c r="M151" s="11"/>
      <c r="N151" s="12"/>
    </row>
    <row r="152" spans="1:14" ht="65.25" customHeight="1" x14ac:dyDescent="0.3">
      <c r="A152" s="11">
        <v>138</v>
      </c>
      <c r="B152" s="12" t="s">
        <v>297</v>
      </c>
      <c r="C152" s="11" t="s">
        <v>301</v>
      </c>
      <c r="D152" s="11" t="s">
        <v>302</v>
      </c>
      <c r="E152" s="11">
        <v>12</v>
      </c>
      <c r="F152" s="11" t="s">
        <v>325</v>
      </c>
      <c r="G152" s="11" t="s">
        <v>326</v>
      </c>
      <c r="H152" s="13">
        <v>1286159</v>
      </c>
      <c r="I152" s="12"/>
      <c r="J152" s="11">
        <v>100</v>
      </c>
      <c r="K152" s="11"/>
      <c r="L152" s="11"/>
      <c r="M152" s="11"/>
      <c r="N152" s="12"/>
    </row>
    <row r="153" spans="1:14" ht="65.25" customHeight="1" x14ac:dyDescent="0.3">
      <c r="A153" s="11">
        <v>139</v>
      </c>
      <c r="B153" s="12" t="s">
        <v>297</v>
      </c>
      <c r="C153" s="11" t="s">
        <v>301</v>
      </c>
      <c r="D153" s="11" t="s">
        <v>302</v>
      </c>
      <c r="E153" s="11">
        <v>13</v>
      </c>
      <c r="F153" s="11" t="s">
        <v>327</v>
      </c>
      <c r="G153" s="11" t="s">
        <v>328</v>
      </c>
      <c r="H153" s="13">
        <v>6174921</v>
      </c>
      <c r="I153" s="12"/>
      <c r="J153" s="11">
        <v>100</v>
      </c>
      <c r="K153" s="11"/>
      <c r="L153" s="11"/>
      <c r="M153" s="11"/>
      <c r="N153" s="12"/>
    </row>
    <row r="154" spans="1:14" ht="65.25" customHeight="1" x14ac:dyDescent="0.3">
      <c r="A154" s="11">
        <v>140</v>
      </c>
      <c r="B154" s="12" t="s">
        <v>297</v>
      </c>
      <c r="C154" s="11" t="s">
        <v>301</v>
      </c>
      <c r="D154" s="11" t="s">
        <v>302</v>
      </c>
      <c r="E154" s="11">
        <v>14</v>
      </c>
      <c r="F154" s="11" t="s">
        <v>329</v>
      </c>
      <c r="G154" s="11" t="s">
        <v>330</v>
      </c>
      <c r="H154" s="13">
        <v>2674452</v>
      </c>
      <c r="I154" s="12"/>
      <c r="J154" s="11">
        <v>100</v>
      </c>
      <c r="K154" s="11"/>
      <c r="L154" s="11"/>
      <c r="M154" s="11"/>
      <c r="N154" s="12"/>
    </row>
    <row r="155" spans="1:14" ht="65.25" customHeight="1" x14ac:dyDescent="0.3">
      <c r="A155" s="11">
        <v>141</v>
      </c>
      <c r="B155" s="12" t="s">
        <v>297</v>
      </c>
      <c r="C155" s="11" t="s">
        <v>301</v>
      </c>
      <c r="D155" s="11" t="s">
        <v>302</v>
      </c>
      <c r="E155" s="11">
        <v>15</v>
      </c>
      <c r="F155" s="11" t="s">
        <v>331</v>
      </c>
      <c r="G155" s="11" t="s">
        <v>332</v>
      </c>
      <c r="H155" s="13">
        <v>2694398</v>
      </c>
      <c r="I155" s="12"/>
      <c r="J155" s="11">
        <v>100</v>
      </c>
      <c r="K155" s="11"/>
      <c r="L155" s="11"/>
      <c r="M155" s="11"/>
      <c r="N155" s="12"/>
    </row>
    <row r="156" spans="1:14" ht="65.25" customHeight="1" x14ac:dyDescent="0.3">
      <c r="A156" s="11">
        <v>142</v>
      </c>
      <c r="B156" s="12" t="s">
        <v>297</v>
      </c>
      <c r="C156" s="11" t="s">
        <v>301</v>
      </c>
      <c r="D156" s="11" t="s">
        <v>302</v>
      </c>
      <c r="E156" s="11">
        <v>16</v>
      </c>
      <c r="F156" s="11" t="s">
        <v>333</v>
      </c>
      <c r="G156" s="11" t="s">
        <v>334</v>
      </c>
      <c r="H156" s="13">
        <v>2695191</v>
      </c>
      <c r="I156" s="12"/>
      <c r="J156" s="11">
        <v>100</v>
      </c>
      <c r="K156" s="11"/>
      <c r="L156" s="11"/>
      <c r="M156" s="11"/>
      <c r="N156" s="12"/>
    </row>
    <row r="157" spans="1:14" ht="65.25" customHeight="1" x14ac:dyDescent="0.3">
      <c r="A157" s="11">
        <v>143</v>
      </c>
      <c r="B157" s="12" t="s">
        <v>297</v>
      </c>
      <c r="C157" s="11" t="s">
        <v>301</v>
      </c>
      <c r="D157" s="11" t="s">
        <v>302</v>
      </c>
      <c r="E157" s="11">
        <v>17</v>
      </c>
      <c r="F157" s="11" t="s">
        <v>216</v>
      </c>
      <c r="G157" s="11" t="s">
        <v>335</v>
      </c>
      <c r="H157" s="13">
        <v>3865935</v>
      </c>
      <c r="I157" s="12"/>
      <c r="J157" s="11">
        <v>100</v>
      </c>
      <c r="K157" s="11"/>
      <c r="L157" s="11"/>
      <c r="M157" s="11"/>
      <c r="N157" s="12"/>
    </row>
    <row r="158" spans="1:14" ht="65.25" customHeight="1" x14ac:dyDescent="0.3">
      <c r="A158" s="11">
        <v>144</v>
      </c>
      <c r="B158" s="12" t="s">
        <v>297</v>
      </c>
      <c r="C158" s="11" t="s">
        <v>301</v>
      </c>
      <c r="D158" s="11" t="s">
        <v>302</v>
      </c>
      <c r="E158" s="11">
        <v>18</v>
      </c>
      <c r="F158" s="11" t="s">
        <v>336</v>
      </c>
      <c r="G158" s="11" t="s">
        <v>337</v>
      </c>
      <c r="H158" s="13">
        <v>2676653</v>
      </c>
      <c r="I158" s="12"/>
      <c r="J158" s="11">
        <v>100</v>
      </c>
      <c r="K158" s="11"/>
      <c r="L158" s="11"/>
      <c r="M158" s="11"/>
      <c r="N158" s="12"/>
    </row>
    <row r="159" spans="1:14" ht="65.25" customHeight="1" x14ac:dyDescent="0.3">
      <c r="A159" s="11">
        <v>145</v>
      </c>
      <c r="B159" s="12" t="s">
        <v>297</v>
      </c>
      <c r="C159" s="11" t="s">
        <v>301</v>
      </c>
      <c r="D159" s="11" t="s">
        <v>302</v>
      </c>
      <c r="E159" s="11">
        <v>19</v>
      </c>
      <c r="F159" s="11" t="s">
        <v>338</v>
      </c>
      <c r="G159" s="11" t="s">
        <v>339</v>
      </c>
      <c r="H159" s="13">
        <v>2061851</v>
      </c>
      <c r="I159" s="12"/>
      <c r="J159" s="11">
        <v>100</v>
      </c>
      <c r="K159" s="11"/>
      <c r="L159" s="11"/>
      <c r="M159" s="11"/>
      <c r="N159" s="12"/>
    </row>
    <row r="160" spans="1:14" ht="65.25" customHeight="1" x14ac:dyDescent="0.3">
      <c r="A160" s="11">
        <v>146</v>
      </c>
      <c r="B160" s="12" t="s">
        <v>297</v>
      </c>
      <c r="C160" s="11" t="s">
        <v>301</v>
      </c>
      <c r="D160" s="11" t="s">
        <v>302</v>
      </c>
      <c r="E160" s="11">
        <v>20</v>
      </c>
      <c r="F160" s="11" t="s">
        <v>340</v>
      </c>
      <c r="G160" s="11" t="s">
        <v>341</v>
      </c>
      <c r="H160" s="13">
        <v>4642959</v>
      </c>
      <c r="I160" s="12"/>
      <c r="J160" s="11">
        <v>100</v>
      </c>
      <c r="K160" s="11"/>
      <c r="L160" s="11"/>
      <c r="M160" s="11"/>
      <c r="N160" s="12"/>
    </row>
    <row r="161" spans="1:14" ht="65.25" customHeight="1" x14ac:dyDescent="0.3">
      <c r="A161" s="11">
        <v>147</v>
      </c>
      <c r="B161" s="12" t="s">
        <v>297</v>
      </c>
      <c r="C161" s="11" t="s">
        <v>342</v>
      </c>
      <c r="D161" s="11" t="s">
        <v>343</v>
      </c>
      <c r="E161" s="11">
        <v>1</v>
      </c>
      <c r="F161" s="11" t="s">
        <v>344</v>
      </c>
      <c r="G161" s="11" t="s">
        <v>345</v>
      </c>
      <c r="H161" s="13">
        <v>1373718</v>
      </c>
      <c r="I161" s="12"/>
      <c r="J161" s="11">
        <v>50</v>
      </c>
      <c r="K161" s="11"/>
      <c r="L161" s="11"/>
      <c r="M161" s="11"/>
      <c r="N161" s="12"/>
    </row>
    <row r="162" spans="1:14" ht="65.25" customHeight="1" x14ac:dyDescent="0.3">
      <c r="A162" s="11">
        <v>148</v>
      </c>
      <c r="B162" s="12" t="s">
        <v>297</v>
      </c>
      <c r="C162" s="11" t="s">
        <v>342</v>
      </c>
      <c r="D162" s="11" t="s">
        <v>343</v>
      </c>
      <c r="E162" s="11">
        <v>2</v>
      </c>
      <c r="F162" s="11" t="s">
        <v>346</v>
      </c>
      <c r="G162" s="11" t="s">
        <v>347</v>
      </c>
      <c r="H162" s="13">
        <v>3778706</v>
      </c>
      <c r="I162" s="12"/>
      <c r="J162" s="11">
        <v>50</v>
      </c>
      <c r="K162" s="11"/>
      <c r="L162" s="11"/>
      <c r="M162" s="11"/>
      <c r="N162" s="12"/>
    </row>
    <row r="163" spans="1:14" ht="65.25" customHeight="1" x14ac:dyDescent="0.3">
      <c r="A163" s="11">
        <v>149</v>
      </c>
      <c r="B163" s="12" t="s">
        <v>297</v>
      </c>
      <c r="C163" s="11" t="s">
        <v>342</v>
      </c>
      <c r="D163" s="11" t="s">
        <v>343</v>
      </c>
      <c r="E163" s="11">
        <v>3</v>
      </c>
      <c r="F163" s="11" t="s">
        <v>321</v>
      </c>
      <c r="G163" s="11" t="s">
        <v>348</v>
      </c>
      <c r="H163" s="13">
        <v>4051483</v>
      </c>
      <c r="I163" s="12"/>
      <c r="J163" s="11">
        <v>50</v>
      </c>
      <c r="K163" s="11"/>
      <c r="L163" s="11"/>
      <c r="M163" s="11"/>
      <c r="N163" s="12"/>
    </row>
    <row r="164" spans="1:14" ht="65.25" customHeight="1" x14ac:dyDescent="0.3">
      <c r="A164" s="11">
        <v>150</v>
      </c>
      <c r="B164" s="12" t="s">
        <v>297</v>
      </c>
      <c r="C164" s="11" t="s">
        <v>342</v>
      </c>
      <c r="D164" s="11" t="s">
        <v>343</v>
      </c>
      <c r="E164" s="11">
        <v>4</v>
      </c>
      <c r="F164" s="11" t="s">
        <v>349</v>
      </c>
      <c r="G164" s="11" t="s">
        <v>350</v>
      </c>
      <c r="H164" s="13">
        <v>5084831</v>
      </c>
      <c r="I164" s="12"/>
      <c r="J164" s="11">
        <v>50</v>
      </c>
      <c r="K164" s="11"/>
      <c r="L164" s="11"/>
      <c r="M164" s="11"/>
      <c r="N164" s="12"/>
    </row>
    <row r="165" spans="1:14" ht="65.25" customHeight="1" x14ac:dyDescent="0.3">
      <c r="A165" s="11">
        <v>151</v>
      </c>
      <c r="B165" s="12" t="s">
        <v>297</v>
      </c>
      <c r="C165" s="11" t="s">
        <v>342</v>
      </c>
      <c r="D165" s="11" t="s">
        <v>343</v>
      </c>
      <c r="E165" s="11">
        <v>5</v>
      </c>
      <c r="F165" s="11" t="s">
        <v>351</v>
      </c>
      <c r="G165" s="11" t="s">
        <v>352</v>
      </c>
      <c r="H165" s="13">
        <v>2041640</v>
      </c>
      <c r="I165" s="12"/>
      <c r="J165" s="11">
        <v>50</v>
      </c>
      <c r="K165" s="11"/>
      <c r="L165" s="11"/>
      <c r="M165" s="11"/>
      <c r="N165" s="12"/>
    </row>
    <row r="166" spans="1:14" ht="65.25" customHeight="1" x14ac:dyDescent="0.3">
      <c r="A166" s="11">
        <v>152</v>
      </c>
      <c r="B166" s="12" t="s">
        <v>297</v>
      </c>
      <c r="C166" s="11" t="s">
        <v>353</v>
      </c>
      <c r="D166" s="11" t="s">
        <v>354</v>
      </c>
      <c r="E166" s="11">
        <v>1</v>
      </c>
      <c r="F166" s="11" t="s">
        <v>355</v>
      </c>
      <c r="G166" s="11" t="s">
        <v>356</v>
      </c>
      <c r="H166" s="13">
        <v>3482461</v>
      </c>
      <c r="I166" s="11">
        <v>80</v>
      </c>
      <c r="J166" s="11"/>
      <c r="K166" s="11"/>
      <c r="L166" s="11"/>
      <c r="M166" s="11"/>
      <c r="N166" s="12"/>
    </row>
    <row r="167" spans="1:14" ht="65.25" customHeight="1" x14ac:dyDescent="0.3">
      <c r="A167" s="11">
        <v>153</v>
      </c>
      <c r="B167" s="12" t="s">
        <v>297</v>
      </c>
      <c r="C167" s="11" t="s">
        <v>353</v>
      </c>
      <c r="D167" s="11" t="s">
        <v>354</v>
      </c>
      <c r="E167" s="11">
        <v>2</v>
      </c>
      <c r="F167" s="11" t="s">
        <v>158</v>
      </c>
      <c r="G167" s="11" t="s">
        <v>357</v>
      </c>
      <c r="H167" s="13">
        <v>3980497</v>
      </c>
      <c r="I167" s="11">
        <v>100</v>
      </c>
      <c r="J167" s="11"/>
      <c r="K167" s="11"/>
      <c r="L167" s="11"/>
      <c r="M167" s="11"/>
      <c r="N167" s="12"/>
    </row>
    <row r="168" spans="1:14" ht="65.25" customHeight="1" x14ac:dyDescent="0.3">
      <c r="A168" s="11">
        <v>154</v>
      </c>
      <c r="B168" s="12" t="s">
        <v>297</v>
      </c>
      <c r="C168" s="11" t="s">
        <v>353</v>
      </c>
      <c r="D168" s="11" t="s">
        <v>354</v>
      </c>
      <c r="E168" s="11">
        <v>3</v>
      </c>
      <c r="F168" s="11" t="s">
        <v>358</v>
      </c>
      <c r="G168" s="11" t="s">
        <v>359</v>
      </c>
      <c r="H168" s="13">
        <v>2940840</v>
      </c>
      <c r="I168" s="11">
        <v>100</v>
      </c>
      <c r="J168" s="11"/>
      <c r="K168" s="11"/>
      <c r="L168" s="11"/>
      <c r="M168" s="11"/>
      <c r="N168" s="12"/>
    </row>
    <row r="169" spans="1:14" ht="65.25" customHeight="1" x14ac:dyDescent="0.3">
      <c r="A169" s="11">
        <v>155</v>
      </c>
      <c r="B169" s="12" t="s">
        <v>297</v>
      </c>
      <c r="C169" s="11" t="s">
        <v>353</v>
      </c>
      <c r="D169" s="11" t="s">
        <v>354</v>
      </c>
      <c r="E169" s="11">
        <v>4</v>
      </c>
      <c r="F169" s="11" t="s">
        <v>360</v>
      </c>
      <c r="G169" s="11" t="s">
        <v>361</v>
      </c>
      <c r="H169" s="13">
        <v>5439864</v>
      </c>
      <c r="I169" s="11">
        <v>200</v>
      </c>
      <c r="J169" s="11"/>
      <c r="K169" s="11"/>
      <c r="L169" s="11"/>
      <c r="M169" s="11"/>
      <c r="N169" s="12"/>
    </row>
    <row r="170" spans="1:14" ht="65.25" customHeight="1" x14ac:dyDescent="0.3">
      <c r="A170" s="11">
        <v>156</v>
      </c>
      <c r="B170" s="12" t="s">
        <v>297</v>
      </c>
      <c r="C170" s="11" t="s">
        <v>353</v>
      </c>
      <c r="D170" s="11" t="s">
        <v>362</v>
      </c>
      <c r="E170" s="11">
        <v>1</v>
      </c>
      <c r="F170" s="11" t="s">
        <v>363</v>
      </c>
      <c r="G170" s="11" t="s">
        <v>364</v>
      </c>
      <c r="H170" s="13">
        <v>3699048</v>
      </c>
      <c r="I170" s="11"/>
      <c r="J170" s="11">
        <v>50</v>
      </c>
      <c r="K170" s="11"/>
      <c r="L170" s="11"/>
      <c r="M170" s="11"/>
      <c r="N170" s="12"/>
    </row>
    <row r="171" spans="1:14" ht="65.25" customHeight="1" x14ac:dyDescent="0.3">
      <c r="A171" s="11">
        <v>157</v>
      </c>
      <c r="B171" s="12" t="s">
        <v>297</v>
      </c>
      <c r="C171" s="11" t="s">
        <v>353</v>
      </c>
      <c r="D171" s="11" t="s">
        <v>362</v>
      </c>
      <c r="E171" s="11">
        <v>2</v>
      </c>
      <c r="F171" s="11" t="s">
        <v>365</v>
      </c>
      <c r="G171" s="11" t="s">
        <v>366</v>
      </c>
      <c r="H171" s="13">
        <v>1854042</v>
      </c>
      <c r="I171" s="11"/>
      <c r="J171" s="11">
        <v>50</v>
      </c>
      <c r="K171" s="11"/>
      <c r="L171" s="11"/>
      <c r="M171" s="11"/>
      <c r="N171" s="12"/>
    </row>
    <row r="172" spans="1:14" ht="65.25" customHeight="1" x14ac:dyDescent="0.3">
      <c r="A172" s="11">
        <v>158</v>
      </c>
      <c r="B172" s="12" t="s">
        <v>297</v>
      </c>
      <c r="C172" s="11" t="s">
        <v>353</v>
      </c>
      <c r="D172" s="11" t="s">
        <v>362</v>
      </c>
      <c r="E172" s="11">
        <v>3</v>
      </c>
      <c r="F172" s="11" t="s">
        <v>367</v>
      </c>
      <c r="G172" s="11" t="s">
        <v>368</v>
      </c>
      <c r="H172" s="13">
        <v>2574602</v>
      </c>
      <c r="I172" s="11"/>
      <c r="J172" s="11">
        <v>30</v>
      </c>
      <c r="K172" s="11"/>
      <c r="L172" s="11"/>
      <c r="M172" s="11"/>
      <c r="N172" s="12"/>
    </row>
    <row r="173" spans="1:14" ht="65.25" customHeight="1" x14ac:dyDescent="0.3">
      <c r="A173" s="11">
        <v>159</v>
      </c>
      <c r="B173" s="12" t="s">
        <v>297</v>
      </c>
      <c r="C173" s="11" t="s">
        <v>353</v>
      </c>
      <c r="D173" s="11" t="s">
        <v>362</v>
      </c>
      <c r="E173" s="11">
        <v>4</v>
      </c>
      <c r="F173" s="11" t="s">
        <v>369</v>
      </c>
      <c r="G173" s="11" t="s">
        <v>370</v>
      </c>
      <c r="H173" s="13">
        <v>1928310</v>
      </c>
      <c r="I173" s="11"/>
      <c r="J173" s="11">
        <v>50</v>
      </c>
      <c r="K173" s="11"/>
      <c r="L173" s="11"/>
      <c r="M173" s="11"/>
      <c r="N173" s="12"/>
    </row>
    <row r="174" spans="1:14" ht="65.25" customHeight="1" x14ac:dyDescent="0.3">
      <c r="A174" s="11">
        <v>160</v>
      </c>
      <c r="B174" s="12" t="s">
        <v>297</v>
      </c>
      <c r="C174" s="11" t="s">
        <v>353</v>
      </c>
      <c r="D174" s="11" t="s">
        <v>362</v>
      </c>
      <c r="E174" s="11">
        <v>5</v>
      </c>
      <c r="F174" s="11" t="s">
        <v>371</v>
      </c>
      <c r="G174" s="11" t="s">
        <v>372</v>
      </c>
      <c r="H174" s="13">
        <v>5477592</v>
      </c>
      <c r="I174" s="11"/>
      <c r="J174" s="11">
        <v>30</v>
      </c>
      <c r="K174" s="11"/>
      <c r="L174" s="11"/>
      <c r="M174" s="11"/>
      <c r="N174" s="12"/>
    </row>
    <row r="175" spans="1:14" ht="65.25" customHeight="1" x14ac:dyDescent="0.3">
      <c r="A175" s="11">
        <v>161</v>
      </c>
      <c r="B175" s="12" t="s">
        <v>297</v>
      </c>
      <c r="C175" s="11" t="s">
        <v>353</v>
      </c>
      <c r="D175" s="11" t="s">
        <v>362</v>
      </c>
      <c r="E175" s="11">
        <v>6</v>
      </c>
      <c r="F175" s="11" t="s">
        <v>373</v>
      </c>
      <c r="G175" s="11" t="s">
        <v>374</v>
      </c>
      <c r="H175" s="13">
        <v>2934518</v>
      </c>
      <c r="I175" s="11"/>
      <c r="J175" s="11">
        <v>30</v>
      </c>
      <c r="K175" s="11"/>
      <c r="L175" s="11"/>
      <c r="M175" s="11"/>
      <c r="N175" s="12"/>
    </row>
    <row r="176" spans="1:14" ht="65.25" customHeight="1" x14ac:dyDescent="0.3">
      <c r="A176" s="11">
        <v>162</v>
      </c>
      <c r="B176" s="12" t="s">
        <v>297</v>
      </c>
      <c r="C176" s="11" t="s">
        <v>353</v>
      </c>
      <c r="D176" s="11" t="s">
        <v>362</v>
      </c>
      <c r="E176" s="11">
        <v>7</v>
      </c>
      <c r="F176" s="11" t="s">
        <v>375</v>
      </c>
      <c r="G176" s="11" t="s">
        <v>376</v>
      </c>
      <c r="H176" s="17">
        <v>2299901</v>
      </c>
      <c r="I176" s="11"/>
      <c r="J176" s="11">
        <v>30</v>
      </c>
      <c r="K176" s="11"/>
      <c r="L176" s="11"/>
      <c r="M176" s="11"/>
      <c r="N176" s="12"/>
    </row>
    <row r="177" spans="1:14" ht="65.25" customHeight="1" x14ac:dyDescent="0.3">
      <c r="A177" s="11">
        <v>163</v>
      </c>
      <c r="B177" s="12" t="s">
        <v>297</v>
      </c>
      <c r="C177" s="11" t="s">
        <v>342</v>
      </c>
      <c r="D177" s="11" t="s">
        <v>377</v>
      </c>
      <c r="E177" s="11">
        <v>1</v>
      </c>
      <c r="F177" s="11" t="s">
        <v>377</v>
      </c>
      <c r="G177" s="11" t="s">
        <v>378</v>
      </c>
      <c r="H177" s="13">
        <v>2061319</v>
      </c>
      <c r="I177" s="11"/>
      <c r="J177" s="11">
        <v>100</v>
      </c>
      <c r="K177" s="11"/>
      <c r="L177" s="11"/>
      <c r="M177" s="11"/>
      <c r="N177" s="12"/>
    </row>
    <row r="178" spans="1:14" ht="65.25" customHeight="1" x14ac:dyDescent="0.3">
      <c r="A178" s="11">
        <v>164</v>
      </c>
      <c r="B178" s="12" t="s">
        <v>297</v>
      </c>
      <c r="C178" s="11" t="s">
        <v>379</v>
      </c>
      <c r="D178" s="11" t="s">
        <v>380</v>
      </c>
      <c r="E178" s="11">
        <v>1</v>
      </c>
      <c r="F178" s="11" t="s">
        <v>380</v>
      </c>
      <c r="G178" s="11" t="s">
        <v>381</v>
      </c>
      <c r="H178" s="13">
        <v>2389251</v>
      </c>
      <c r="I178" s="11">
        <v>100</v>
      </c>
      <c r="J178" s="11"/>
      <c r="K178" s="11"/>
      <c r="L178" s="11"/>
      <c r="M178" s="11"/>
      <c r="N178" s="12"/>
    </row>
    <row r="179" spans="1:14" ht="65.25" customHeight="1" x14ac:dyDescent="0.35">
      <c r="A179" s="11">
        <v>165</v>
      </c>
      <c r="B179" s="12" t="s">
        <v>297</v>
      </c>
      <c r="C179" s="11" t="s">
        <v>379</v>
      </c>
      <c r="D179" s="11" t="s">
        <v>382</v>
      </c>
      <c r="E179" s="14">
        <v>1</v>
      </c>
      <c r="F179" s="11" t="s">
        <v>382</v>
      </c>
      <c r="G179" s="11" t="s">
        <v>383</v>
      </c>
      <c r="H179" s="13">
        <v>4447018</v>
      </c>
      <c r="I179" s="14">
        <v>100</v>
      </c>
      <c r="J179" s="14"/>
      <c r="K179" s="14"/>
      <c r="L179" s="14"/>
      <c r="M179" s="14"/>
      <c r="N179" s="14"/>
    </row>
    <row r="180" spans="1:14" ht="65.25" customHeight="1" x14ac:dyDescent="0.3">
      <c r="A180" s="11">
        <v>166</v>
      </c>
      <c r="B180" s="12" t="s">
        <v>297</v>
      </c>
      <c r="C180" s="11" t="s">
        <v>379</v>
      </c>
      <c r="D180" s="11" t="s">
        <v>384</v>
      </c>
      <c r="E180" s="11">
        <v>1</v>
      </c>
      <c r="F180" s="11" t="s">
        <v>384</v>
      </c>
      <c r="G180" s="11" t="s">
        <v>385</v>
      </c>
      <c r="H180" s="13">
        <v>2869877</v>
      </c>
      <c r="I180" s="12">
        <v>100</v>
      </c>
      <c r="J180" s="12"/>
      <c r="K180" s="12"/>
      <c r="L180" s="12"/>
      <c r="M180" s="12"/>
      <c r="N180" s="12"/>
    </row>
    <row r="181" spans="1:14" ht="65.25" customHeight="1" x14ac:dyDescent="0.3">
      <c r="A181" s="11">
        <v>167</v>
      </c>
      <c r="B181" s="12" t="s">
        <v>386</v>
      </c>
      <c r="C181" s="11" t="s">
        <v>387</v>
      </c>
      <c r="D181" s="11" t="s">
        <v>388</v>
      </c>
      <c r="E181" s="11">
        <v>1</v>
      </c>
      <c r="F181" s="11" t="s">
        <v>389</v>
      </c>
      <c r="G181" s="11" t="s">
        <v>390</v>
      </c>
      <c r="H181" s="13">
        <v>4278458</v>
      </c>
      <c r="I181" s="11">
        <v>150</v>
      </c>
      <c r="J181" s="11"/>
      <c r="K181" s="11"/>
      <c r="L181" s="11"/>
      <c r="M181" s="11"/>
      <c r="N181" s="12"/>
    </row>
    <row r="182" spans="1:14" ht="65.25" customHeight="1" x14ac:dyDescent="0.3">
      <c r="A182" s="11">
        <v>168</v>
      </c>
      <c r="B182" s="12" t="s">
        <v>386</v>
      </c>
      <c r="C182" s="11" t="s">
        <v>387</v>
      </c>
      <c r="D182" s="11" t="s">
        <v>391</v>
      </c>
      <c r="E182" s="11">
        <v>1</v>
      </c>
      <c r="F182" s="11" t="s">
        <v>391</v>
      </c>
      <c r="G182" s="11" t="s">
        <v>392</v>
      </c>
      <c r="H182" s="13">
        <v>6040315</v>
      </c>
      <c r="I182" s="11">
        <v>150</v>
      </c>
      <c r="J182" s="11"/>
      <c r="K182" s="11"/>
      <c r="L182" s="11"/>
      <c r="M182" s="11"/>
      <c r="N182" s="12"/>
    </row>
    <row r="183" spans="1:14" ht="65.25" customHeight="1" x14ac:dyDescent="0.3">
      <c r="A183" s="11">
        <v>169</v>
      </c>
      <c r="B183" s="12" t="s">
        <v>386</v>
      </c>
      <c r="C183" s="11" t="s">
        <v>387</v>
      </c>
      <c r="D183" s="11" t="s">
        <v>393</v>
      </c>
      <c r="E183" s="11">
        <v>1</v>
      </c>
      <c r="F183" s="11" t="s">
        <v>393</v>
      </c>
      <c r="G183" s="11" t="s">
        <v>394</v>
      </c>
      <c r="H183" s="13">
        <v>2306009</v>
      </c>
      <c r="I183" s="11">
        <v>150</v>
      </c>
      <c r="J183" s="11"/>
      <c r="K183" s="11"/>
      <c r="L183" s="11"/>
      <c r="M183" s="11"/>
      <c r="N183" s="12"/>
    </row>
    <row r="184" spans="1:14" ht="65.25" customHeight="1" x14ac:dyDescent="0.3">
      <c r="A184" s="11">
        <v>170</v>
      </c>
      <c r="B184" s="12" t="s">
        <v>386</v>
      </c>
      <c r="C184" s="11" t="s">
        <v>387</v>
      </c>
      <c r="D184" s="11" t="s">
        <v>395</v>
      </c>
      <c r="E184" s="11">
        <v>1</v>
      </c>
      <c r="F184" s="11" t="s">
        <v>395</v>
      </c>
      <c r="G184" s="11" t="s">
        <v>396</v>
      </c>
      <c r="H184" s="13">
        <v>1258857</v>
      </c>
      <c r="I184" s="11">
        <v>100</v>
      </c>
      <c r="J184" s="11"/>
      <c r="K184" s="11"/>
      <c r="L184" s="11"/>
      <c r="M184" s="11"/>
      <c r="N184" s="12"/>
    </row>
    <row r="185" spans="1:14" ht="65.25" customHeight="1" x14ac:dyDescent="0.3">
      <c r="A185" s="11">
        <v>171</v>
      </c>
      <c r="B185" s="12" t="s">
        <v>386</v>
      </c>
      <c r="C185" s="11" t="s">
        <v>387</v>
      </c>
      <c r="D185" s="11" t="s">
        <v>397</v>
      </c>
      <c r="E185" s="11">
        <v>1</v>
      </c>
      <c r="F185" s="11" t="s">
        <v>398</v>
      </c>
      <c r="G185" s="11" t="s">
        <v>399</v>
      </c>
      <c r="H185" s="13">
        <v>4595126</v>
      </c>
      <c r="I185" s="11">
        <v>200</v>
      </c>
      <c r="J185" s="11"/>
      <c r="K185" s="11"/>
      <c r="L185" s="11"/>
      <c r="M185" s="11"/>
      <c r="N185" s="12"/>
    </row>
    <row r="186" spans="1:14" ht="65.25" customHeight="1" x14ac:dyDescent="0.3">
      <c r="A186" s="11">
        <v>172</v>
      </c>
      <c r="B186" s="12" t="s">
        <v>386</v>
      </c>
      <c r="C186" s="11" t="s">
        <v>400</v>
      </c>
      <c r="D186" s="11" t="s">
        <v>401</v>
      </c>
      <c r="E186" s="11">
        <v>1</v>
      </c>
      <c r="F186" s="11" t="s">
        <v>401</v>
      </c>
      <c r="G186" s="11" t="s">
        <v>402</v>
      </c>
      <c r="H186" s="13">
        <v>4352779</v>
      </c>
      <c r="I186" s="11">
        <v>200</v>
      </c>
      <c r="J186" s="11"/>
      <c r="K186" s="11"/>
      <c r="L186" s="11"/>
      <c r="M186" s="11"/>
      <c r="N186" s="12"/>
    </row>
    <row r="187" spans="1:14" ht="65.25" customHeight="1" x14ac:dyDescent="0.3">
      <c r="A187" s="11">
        <v>173</v>
      </c>
      <c r="B187" s="12" t="s">
        <v>386</v>
      </c>
      <c r="C187" s="11" t="s">
        <v>400</v>
      </c>
      <c r="D187" s="11" t="s">
        <v>403</v>
      </c>
      <c r="E187" s="11">
        <v>1</v>
      </c>
      <c r="F187" s="11" t="s">
        <v>403</v>
      </c>
      <c r="G187" s="11" t="s">
        <v>404</v>
      </c>
      <c r="H187" s="13">
        <v>4947445</v>
      </c>
      <c r="I187" s="11">
        <v>150</v>
      </c>
      <c r="J187" s="11"/>
      <c r="K187" s="11"/>
      <c r="L187" s="11"/>
      <c r="M187" s="11"/>
      <c r="N187" s="12"/>
    </row>
    <row r="188" spans="1:14" ht="65.25" customHeight="1" x14ac:dyDescent="0.3">
      <c r="A188" s="11">
        <v>174</v>
      </c>
      <c r="B188" s="12" t="s">
        <v>405</v>
      </c>
      <c r="C188" s="11" t="s">
        <v>406</v>
      </c>
      <c r="D188" s="11" t="s">
        <v>407</v>
      </c>
      <c r="E188" s="11">
        <v>1</v>
      </c>
      <c r="F188" s="11" t="s">
        <v>407</v>
      </c>
      <c r="G188" s="11" t="s">
        <v>408</v>
      </c>
      <c r="H188" s="13">
        <v>5065513</v>
      </c>
      <c r="I188" s="11">
        <v>200</v>
      </c>
      <c r="J188" s="11"/>
      <c r="K188" s="11"/>
      <c r="L188" s="11"/>
      <c r="M188" s="11"/>
      <c r="N188" s="12"/>
    </row>
    <row r="189" spans="1:14" ht="65.25" customHeight="1" x14ac:dyDescent="0.3">
      <c r="A189" s="11">
        <v>175</v>
      </c>
      <c r="B189" s="12" t="s">
        <v>405</v>
      </c>
      <c r="C189" s="11" t="s">
        <v>406</v>
      </c>
      <c r="D189" s="11" t="s">
        <v>409</v>
      </c>
      <c r="E189" s="11">
        <v>1</v>
      </c>
      <c r="F189" s="11" t="s">
        <v>409</v>
      </c>
      <c r="G189" s="11" t="s">
        <v>410</v>
      </c>
      <c r="H189" s="13" t="s">
        <v>411</v>
      </c>
      <c r="I189" s="11">
        <v>100</v>
      </c>
      <c r="J189" s="11"/>
      <c r="K189" s="11"/>
      <c r="L189" s="11"/>
      <c r="M189" s="11"/>
      <c r="N189" s="12"/>
    </row>
    <row r="190" spans="1:14" ht="65.25" customHeight="1" x14ac:dyDescent="0.3">
      <c r="A190" s="11">
        <v>176</v>
      </c>
      <c r="B190" s="12" t="s">
        <v>405</v>
      </c>
      <c r="C190" s="11" t="s">
        <v>412</v>
      </c>
      <c r="D190" s="11" t="s">
        <v>413</v>
      </c>
      <c r="E190" s="11">
        <v>1</v>
      </c>
      <c r="F190" s="11" t="s">
        <v>414</v>
      </c>
      <c r="G190" s="11" t="s">
        <v>415</v>
      </c>
      <c r="H190" s="13">
        <v>1781251</v>
      </c>
      <c r="I190" s="11">
        <v>100</v>
      </c>
      <c r="J190" s="11"/>
      <c r="K190" s="11"/>
      <c r="L190" s="11"/>
      <c r="M190" s="11"/>
      <c r="N190" s="12"/>
    </row>
    <row r="191" spans="1:14" ht="65.25" customHeight="1" x14ac:dyDescent="0.3">
      <c r="A191" s="11">
        <v>177</v>
      </c>
      <c r="B191" s="12" t="s">
        <v>405</v>
      </c>
      <c r="C191" s="11" t="s">
        <v>412</v>
      </c>
      <c r="D191" s="11" t="s">
        <v>413</v>
      </c>
      <c r="E191" s="11">
        <v>2</v>
      </c>
      <c r="F191" s="11" t="s">
        <v>414</v>
      </c>
      <c r="G191" s="11" t="s">
        <v>416</v>
      </c>
      <c r="H191" s="13">
        <v>1408084</v>
      </c>
      <c r="I191" s="11">
        <v>100</v>
      </c>
      <c r="J191" s="11"/>
      <c r="K191" s="11"/>
      <c r="L191" s="11"/>
      <c r="M191" s="11"/>
      <c r="N191" s="12"/>
    </row>
    <row r="192" spans="1:14" ht="65.25" customHeight="1" x14ac:dyDescent="0.3">
      <c r="A192" s="11">
        <v>178</v>
      </c>
      <c r="B192" s="12" t="s">
        <v>405</v>
      </c>
      <c r="C192" s="11" t="s">
        <v>412</v>
      </c>
      <c r="D192" s="11" t="s">
        <v>417</v>
      </c>
      <c r="E192" s="11">
        <v>1</v>
      </c>
      <c r="F192" s="11" t="s">
        <v>417</v>
      </c>
      <c r="G192" s="11" t="s">
        <v>418</v>
      </c>
      <c r="H192" s="13">
        <v>2022158</v>
      </c>
      <c r="I192" s="11">
        <v>340</v>
      </c>
      <c r="J192" s="11"/>
      <c r="K192" s="11"/>
      <c r="L192" s="11"/>
      <c r="M192" s="11"/>
      <c r="N192" s="12"/>
    </row>
    <row r="193" spans="1:14" ht="65.25" customHeight="1" x14ac:dyDescent="0.3">
      <c r="A193" s="11">
        <v>179</v>
      </c>
      <c r="B193" s="12" t="s">
        <v>405</v>
      </c>
      <c r="C193" s="11" t="s">
        <v>412</v>
      </c>
      <c r="D193" s="11" t="s">
        <v>419</v>
      </c>
      <c r="E193" s="11">
        <v>1</v>
      </c>
      <c r="F193" s="11" t="s">
        <v>419</v>
      </c>
      <c r="G193" s="11" t="s">
        <v>420</v>
      </c>
      <c r="H193" s="13">
        <v>2918799</v>
      </c>
      <c r="I193" s="11">
        <v>200</v>
      </c>
      <c r="J193" s="11"/>
      <c r="K193" s="11"/>
      <c r="L193" s="11"/>
      <c r="M193" s="11"/>
      <c r="N193" s="12"/>
    </row>
    <row r="194" spans="1:14" ht="65.25" customHeight="1" x14ac:dyDescent="0.3">
      <c r="A194" s="11">
        <v>180</v>
      </c>
      <c r="B194" s="12" t="s">
        <v>405</v>
      </c>
      <c r="C194" s="11" t="s">
        <v>421</v>
      </c>
      <c r="D194" s="11" t="s">
        <v>422</v>
      </c>
      <c r="E194" s="11">
        <v>1</v>
      </c>
      <c r="F194" s="11" t="s">
        <v>422</v>
      </c>
      <c r="G194" s="11" t="s">
        <v>423</v>
      </c>
      <c r="H194" s="13">
        <v>1363265</v>
      </c>
      <c r="I194" s="11">
        <v>100</v>
      </c>
      <c r="J194" s="11"/>
      <c r="K194" s="11"/>
      <c r="L194" s="11"/>
      <c r="M194" s="11"/>
      <c r="N194" s="12"/>
    </row>
    <row r="195" spans="1:14" ht="65.25" customHeight="1" x14ac:dyDescent="0.3">
      <c r="A195" s="11">
        <v>181</v>
      </c>
      <c r="B195" s="12" t="s">
        <v>405</v>
      </c>
      <c r="C195" s="11" t="s">
        <v>421</v>
      </c>
      <c r="D195" s="11" t="s">
        <v>424</v>
      </c>
      <c r="E195" s="11">
        <v>1</v>
      </c>
      <c r="F195" s="11" t="s">
        <v>424</v>
      </c>
      <c r="G195" s="11" t="s">
        <v>425</v>
      </c>
      <c r="H195" s="13">
        <v>2697933</v>
      </c>
      <c r="I195" s="11">
        <v>100</v>
      </c>
      <c r="J195" s="11"/>
      <c r="K195" s="11"/>
      <c r="L195" s="11"/>
      <c r="M195" s="11"/>
      <c r="N195" s="12"/>
    </row>
    <row r="196" spans="1:14" ht="65.25" customHeight="1" x14ac:dyDescent="0.3">
      <c r="A196" s="11">
        <v>182</v>
      </c>
      <c r="B196" s="12" t="s">
        <v>405</v>
      </c>
      <c r="C196" s="11" t="s">
        <v>421</v>
      </c>
      <c r="D196" s="11" t="s">
        <v>426</v>
      </c>
      <c r="E196" s="11">
        <v>1</v>
      </c>
      <c r="F196" s="11" t="s">
        <v>426</v>
      </c>
      <c r="G196" s="11" t="s">
        <v>427</v>
      </c>
      <c r="H196" s="13">
        <v>5800360</v>
      </c>
      <c r="I196" s="11">
        <v>150</v>
      </c>
      <c r="J196" s="11"/>
      <c r="K196" s="11"/>
      <c r="L196" s="11"/>
      <c r="M196" s="11"/>
      <c r="N196" s="12"/>
    </row>
    <row r="197" spans="1:14" ht="65.25" customHeight="1" x14ac:dyDescent="0.3">
      <c r="A197" s="11">
        <v>183</v>
      </c>
      <c r="B197" s="12" t="s">
        <v>405</v>
      </c>
      <c r="C197" s="11" t="s">
        <v>421</v>
      </c>
      <c r="D197" s="11" t="s">
        <v>428</v>
      </c>
      <c r="E197" s="11">
        <v>1</v>
      </c>
      <c r="F197" s="11" t="s">
        <v>428</v>
      </c>
      <c r="G197" s="11" t="s">
        <v>429</v>
      </c>
      <c r="H197" s="13">
        <v>2257915</v>
      </c>
      <c r="I197" s="11">
        <v>150</v>
      </c>
      <c r="J197" s="11"/>
      <c r="K197" s="11"/>
      <c r="L197" s="11"/>
      <c r="M197" s="11"/>
      <c r="N197" s="12"/>
    </row>
    <row r="198" spans="1:14" ht="65.25" customHeight="1" x14ac:dyDescent="0.3">
      <c r="A198" s="11">
        <v>184</v>
      </c>
      <c r="B198" s="12" t="s">
        <v>405</v>
      </c>
      <c r="C198" s="11" t="s">
        <v>421</v>
      </c>
      <c r="D198" s="11" t="s">
        <v>430</v>
      </c>
      <c r="E198" s="11">
        <v>1</v>
      </c>
      <c r="F198" s="11" t="s">
        <v>430</v>
      </c>
      <c r="G198" s="11" t="s">
        <v>431</v>
      </c>
      <c r="H198" s="13">
        <v>6306953</v>
      </c>
      <c r="I198" s="11">
        <v>100</v>
      </c>
      <c r="J198" s="11"/>
      <c r="K198" s="11"/>
      <c r="L198" s="11"/>
      <c r="M198" s="11"/>
      <c r="N198" s="12"/>
    </row>
    <row r="199" spans="1:14" ht="65.25" customHeight="1" x14ac:dyDescent="0.3">
      <c r="A199" s="11">
        <v>185</v>
      </c>
      <c r="B199" s="12" t="s">
        <v>405</v>
      </c>
      <c r="C199" s="11" t="s">
        <v>432</v>
      </c>
      <c r="D199" s="11" t="s">
        <v>433</v>
      </c>
      <c r="E199" s="11">
        <v>1</v>
      </c>
      <c r="F199" s="11" t="s">
        <v>433</v>
      </c>
      <c r="G199" s="11" t="s">
        <v>434</v>
      </c>
      <c r="H199" s="13">
        <v>4813658</v>
      </c>
      <c r="I199" s="11">
        <v>300</v>
      </c>
      <c r="J199" s="11"/>
      <c r="K199" s="11"/>
      <c r="L199" s="11"/>
      <c r="M199" s="11"/>
      <c r="N199" s="12"/>
    </row>
    <row r="200" spans="1:14" ht="65.25" customHeight="1" x14ac:dyDescent="0.3">
      <c r="A200" s="11">
        <v>186</v>
      </c>
      <c r="B200" s="11" t="s">
        <v>435</v>
      </c>
      <c r="C200" s="12" t="s">
        <v>436</v>
      </c>
      <c r="D200" s="11" t="s">
        <v>437</v>
      </c>
      <c r="E200" s="11">
        <v>1</v>
      </c>
      <c r="F200" s="11" t="s">
        <v>437</v>
      </c>
      <c r="G200" s="11" t="s">
        <v>438</v>
      </c>
      <c r="H200" s="13">
        <v>4914733</v>
      </c>
      <c r="I200" s="11">
        <v>105</v>
      </c>
      <c r="J200" s="11"/>
      <c r="K200" s="11"/>
      <c r="L200" s="11"/>
      <c r="M200" s="11"/>
      <c r="N200" s="12"/>
    </row>
    <row r="201" spans="1:14" ht="65.25" customHeight="1" x14ac:dyDescent="0.3">
      <c r="A201" s="11">
        <v>187</v>
      </c>
      <c r="B201" s="11" t="s">
        <v>435</v>
      </c>
      <c r="C201" s="11" t="s">
        <v>436</v>
      </c>
      <c r="D201" s="11" t="s">
        <v>439</v>
      </c>
      <c r="E201" s="11">
        <v>1</v>
      </c>
      <c r="F201" s="11" t="s">
        <v>440</v>
      </c>
      <c r="G201" s="11" t="s">
        <v>441</v>
      </c>
      <c r="H201" s="13">
        <v>3359250</v>
      </c>
      <c r="I201" s="11">
        <v>114</v>
      </c>
      <c r="J201" s="11"/>
      <c r="K201" s="11"/>
      <c r="L201" s="11"/>
      <c r="M201" s="11"/>
      <c r="N201" s="12"/>
    </row>
    <row r="202" spans="1:14" ht="65.25" customHeight="1" x14ac:dyDescent="0.3">
      <c r="A202" s="11">
        <v>188</v>
      </c>
      <c r="B202" s="11" t="s">
        <v>435</v>
      </c>
      <c r="C202" s="11" t="s">
        <v>436</v>
      </c>
      <c r="D202" s="11" t="s">
        <v>439</v>
      </c>
      <c r="E202" s="11">
        <v>2</v>
      </c>
      <c r="F202" s="11" t="s">
        <v>442</v>
      </c>
      <c r="G202" s="11" t="s">
        <v>443</v>
      </c>
      <c r="H202" s="13">
        <v>4267196</v>
      </c>
      <c r="I202" s="11">
        <v>65</v>
      </c>
      <c r="J202" s="11"/>
      <c r="K202" s="11"/>
      <c r="L202" s="11"/>
      <c r="M202" s="11"/>
      <c r="N202" s="12"/>
    </row>
    <row r="203" spans="1:14" ht="65.25" customHeight="1" x14ac:dyDescent="0.3">
      <c r="A203" s="11">
        <v>189</v>
      </c>
      <c r="B203" s="11" t="s">
        <v>435</v>
      </c>
      <c r="C203" s="11" t="s">
        <v>436</v>
      </c>
      <c r="D203" s="11" t="s">
        <v>439</v>
      </c>
      <c r="E203" s="11">
        <v>3</v>
      </c>
      <c r="F203" s="11" t="s">
        <v>444</v>
      </c>
      <c r="G203" s="11" t="s">
        <v>445</v>
      </c>
      <c r="H203" s="13">
        <v>5130194</v>
      </c>
      <c r="I203" s="11">
        <v>63</v>
      </c>
      <c r="J203" s="11"/>
      <c r="K203" s="11"/>
      <c r="L203" s="11"/>
      <c r="M203" s="11"/>
      <c r="N203" s="12"/>
    </row>
    <row r="204" spans="1:14" ht="65.25" customHeight="1" x14ac:dyDescent="0.3">
      <c r="A204" s="11">
        <v>190</v>
      </c>
      <c r="B204" s="11" t="s">
        <v>435</v>
      </c>
      <c r="C204" s="11" t="s">
        <v>436</v>
      </c>
      <c r="D204" s="11" t="s">
        <v>439</v>
      </c>
      <c r="E204" s="11">
        <v>4</v>
      </c>
      <c r="F204" s="11" t="s">
        <v>446</v>
      </c>
      <c r="G204" s="11" t="s">
        <v>447</v>
      </c>
      <c r="H204" s="13">
        <v>640236</v>
      </c>
      <c r="I204" s="11">
        <v>157</v>
      </c>
      <c r="J204" s="11"/>
      <c r="K204" s="11"/>
      <c r="L204" s="11"/>
      <c r="M204" s="11"/>
      <c r="N204" s="12"/>
    </row>
    <row r="205" spans="1:14" ht="65.25" customHeight="1" x14ac:dyDescent="0.3">
      <c r="A205" s="11">
        <v>191</v>
      </c>
      <c r="B205" s="11" t="s">
        <v>435</v>
      </c>
      <c r="C205" s="11" t="s">
        <v>436</v>
      </c>
      <c r="D205" s="11" t="s">
        <v>439</v>
      </c>
      <c r="E205" s="11">
        <v>5</v>
      </c>
      <c r="F205" s="11" t="s">
        <v>448</v>
      </c>
      <c r="G205" s="11" t="s">
        <v>449</v>
      </c>
      <c r="H205" s="13">
        <v>4579247</v>
      </c>
      <c r="I205" s="11">
        <v>92</v>
      </c>
      <c r="J205" s="11"/>
      <c r="K205" s="11"/>
      <c r="L205" s="11"/>
      <c r="M205" s="11"/>
      <c r="N205" s="12"/>
    </row>
    <row r="206" spans="1:14" ht="65.25" customHeight="1" x14ac:dyDescent="0.3">
      <c r="A206" s="11">
        <v>192</v>
      </c>
      <c r="B206" s="11" t="s">
        <v>435</v>
      </c>
      <c r="C206" s="11" t="s">
        <v>436</v>
      </c>
      <c r="D206" s="11" t="s">
        <v>439</v>
      </c>
      <c r="E206" s="11">
        <v>6</v>
      </c>
      <c r="F206" s="11" t="s">
        <v>450</v>
      </c>
      <c r="G206" s="11" t="s">
        <v>451</v>
      </c>
      <c r="H206" s="13">
        <v>3182857</v>
      </c>
      <c r="I206" s="11">
        <v>113</v>
      </c>
      <c r="J206" s="11"/>
      <c r="K206" s="11"/>
      <c r="L206" s="11"/>
      <c r="M206" s="11"/>
      <c r="N206" s="12"/>
    </row>
    <row r="207" spans="1:14" ht="65.25" customHeight="1" x14ac:dyDescent="0.3">
      <c r="A207" s="11">
        <v>193</v>
      </c>
      <c r="B207" s="11" t="s">
        <v>435</v>
      </c>
      <c r="C207" s="11" t="s">
        <v>436</v>
      </c>
      <c r="D207" s="11" t="s">
        <v>439</v>
      </c>
      <c r="E207" s="11">
        <v>7</v>
      </c>
      <c r="F207" s="11" t="s">
        <v>452</v>
      </c>
      <c r="G207" s="11" t="s">
        <v>453</v>
      </c>
      <c r="H207" s="13">
        <v>5974232</v>
      </c>
      <c r="I207" s="11">
        <v>41</v>
      </c>
      <c r="J207" s="11"/>
      <c r="K207" s="11"/>
      <c r="L207" s="11"/>
      <c r="M207" s="11"/>
      <c r="N207" s="12"/>
    </row>
    <row r="208" spans="1:14" ht="65.25" customHeight="1" x14ac:dyDescent="0.3">
      <c r="A208" s="11">
        <v>194</v>
      </c>
      <c r="B208" s="11" t="s">
        <v>435</v>
      </c>
      <c r="C208" s="11" t="s">
        <v>436</v>
      </c>
      <c r="D208" s="11" t="s">
        <v>439</v>
      </c>
      <c r="E208" s="11">
        <v>8</v>
      </c>
      <c r="F208" s="11" t="s">
        <v>95</v>
      </c>
      <c r="G208" s="11" t="s">
        <v>454</v>
      </c>
      <c r="H208" s="13">
        <v>4634172</v>
      </c>
      <c r="I208" s="11">
        <v>70</v>
      </c>
      <c r="J208" s="11"/>
      <c r="K208" s="11"/>
      <c r="L208" s="11"/>
      <c r="M208" s="11"/>
      <c r="N208" s="12"/>
    </row>
    <row r="209" spans="1:14" ht="65.25" customHeight="1" x14ac:dyDescent="0.3">
      <c r="A209" s="11">
        <v>195</v>
      </c>
      <c r="B209" s="11" t="s">
        <v>435</v>
      </c>
      <c r="C209" s="11" t="s">
        <v>436</v>
      </c>
      <c r="D209" s="11" t="s">
        <v>439</v>
      </c>
      <c r="E209" s="11">
        <v>9</v>
      </c>
      <c r="F209" s="11" t="s">
        <v>455</v>
      </c>
      <c r="G209" s="11" t="s">
        <v>456</v>
      </c>
      <c r="H209" s="13">
        <v>622781</v>
      </c>
      <c r="I209" s="11">
        <v>200</v>
      </c>
      <c r="J209" s="11"/>
      <c r="K209" s="11"/>
      <c r="L209" s="11"/>
      <c r="M209" s="11"/>
      <c r="N209" s="12"/>
    </row>
    <row r="210" spans="1:14" ht="65.25" customHeight="1" x14ac:dyDescent="0.3">
      <c r="A210" s="11">
        <v>196</v>
      </c>
      <c r="B210" s="11" t="s">
        <v>435</v>
      </c>
      <c r="C210" s="11" t="s">
        <v>436</v>
      </c>
      <c r="D210" s="11" t="s">
        <v>439</v>
      </c>
      <c r="E210" s="11">
        <v>10</v>
      </c>
      <c r="F210" s="11" t="s">
        <v>457</v>
      </c>
      <c r="G210" s="11" t="s">
        <v>458</v>
      </c>
      <c r="H210" s="13">
        <v>1142795</v>
      </c>
      <c r="I210" s="11">
        <v>82</v>
      </c>
      <c r="J210" s="11"/>
      <c r="K210" s="11"/>
      <c r="L210" s="11"/>
      <c r="M210" s="11"/>
      <c r="N210" s="12"/>
    </row>
    <row r="211" spans="1:14" ht="65.25" customHeight="1" x14ac:dyDescent="0.3">
      <c r="A211" s="11">
        <v>197</v>
      </c>
      <c r="B211" s="11" t="s">
        <v>435</v>
      </c>
      <c r="C211" s="11" t="s">
        <v>436</v>
      </c>
      <c r="D211" s="11" t="s">
        <v>439</v>
      </c>
      <c r="E211" s="11">
        <v>11</v>
      </c>
      <c r="F211" s="11" t="s">
        <v>201</v>
      </c>
      <c r="G211" s="11" t="s">
        <v>459</v>
      </c>
      <c r="H211" s="13">
        <v>1563078</v>
      </c>
      <c r="I211" s="11">
        <v>108</v>
      </c>
      <c r="J211" s="11"/>
      <c r="K211" s="11"/>
      <c r="L211" s="11"/>
      <c r="M211" s="11"/>
      <c r="N211" s="12"/>
    </row>
    <row r="212" spans="1:14" ht="65.25" customHeight="1" x14ac:dyDescent="0.3">
      <c r="A212" s="11">
        <v>198</v>
      </c>
      <c r="B212" s="11" t="s">
        <v>435</v>
      </c>
      <c r="C212" s="11" t="s">
        <v>436</v>
      </c>
      <c r="D212" s="11" t="s">
        <v>439</v>
      </c>
      <c r="E212" s="11">
        <v>12</v>
      </c>
      <c r="F212" s="11" t="s">
        <v>460</v>
      </c>
      <c r="G212" s="11" t="s">
        <v>461</v>
      </c>
      <c r="H212" s="13">
        <v>1444970</v>
      </c>
      <c r="I212" s="11">
        <v>53</v>
      </c>
      <c r="J212" s="11"/>
      <c r="K212" s="11"/>
      <c r="L212" s="11"/>
      <c r="M212" s="11"/>
      <c r="N212" s="12"/>
    </row>
    <row r="213" spans="1:14" ht="65.25" customHeight="1" x14ac:dyDescent="0.3">
      <c r="A213" s="11">
        <v>199</v>
      </c>
      <c r="B213" s="11" t="s">
        <v>435</v>
      </c>
      <c r="C213" s="11" t="s">
        <v>436</v>
      </c>
      <c r="D213" s="11" t="s">
        <v>439</v>
      </c>
      <c r="E213" s="11">
        <v>13</v>
      </c>
      <c r="F213" s="11" t="s">
        <v>462</v>
      </c>
      <c r="G213" s="11" t="s">
        <v>463</v>
      </c>
      <c r="H213" s="13">
        <v>2268422</v>
      </c>
      <c r="I213" s="11">
        <v>73</v>
      </c>
      <c r="J213" s="11"/>
      <c r="K213" s="11"/>
      <c r="L213" s="11"/>
      <c r="M213" s="11"/>
      <c r="N213" s="12"/>
    </row>
    <row r="214" spans="1:14" ht="65.25" customHeight="1" x14ac:dyDescent="0.3">
      <c r="A214" s="11">
        <v>200</v>
      </c>
      <c r="B214" s="11" t="s">
        <v>435</v>
      </c>
      <c r="C214" s="11" t="s">
        <v>436</v>
      </c>
      <c r="D214" s="11" t="s">
        <v>439</v>
      </c>
      <c r="E214" s="11">
        <v>14</v>
      </c>
      <c r="F214" s="11" t="s">
        <v>464</v>
      </c>
      <c r="G214" s="11" t="s">
        <v>465</v>
      </c>
      <c r="H214" s="13">
        <v>2463615</v>
      </c>
      <c r="I214" s="11">
        <v>69</v>
      </c>
      <c r="J214" s="11"/>
      <c r="K214" s="11"/>
      <c r="L214" s="11"/>
      <c r="M214" s="11"/>
      <c r="N214" s="12"/>
    </row>
    <row r="215" spans="1:14" ht="65.25" customHeight="1" x14ac:dyDescent="0.3">
      <c r="A215" s="11">
        <v>201</v>
      </c>
      <c r="B215" s="11" t="s">
        <v>435</v>
      </c>
      <c r="C215" s="11" t="s">
        <v>436</v>
      </c>
      <c r="D215" s="11" t="s">
        <v>439</v>
      </c>
      <c r="E215" s="11">
        <v>15</v>
      </c>
      <c r="F215" s="11" t="s">
        <v>466</v>
      </c>
      <c r="G215" s="11" t="s">
        <v>467</v>
      </c>
      <c r="H215" s="13">
        <v>5242197</v>
      </c>
      <c r="I215" s="11">
        <v>86</v>
      </c>
      <c r="J215" s="11"/>
      <c r="K215" s="11"/>
      <c r="L215" s="11"/>
      <c r="M215" s="11"/>
      <c r="N215" s="12"/>
    </row>
    <row r="216" spans="1:14" ht="65.25" customHeight="1" x14ac:dyDescent="0.3">
      <c r="A216" s="11">
        <v>202</v>
      </c>
      <c r="B216" s="11" t="s">
        <v>435</v>
      </c>
      <c r="C216" s="11" t="s">
        <v>436</v>
      </c>
      <c r="D216" s="11" t="s">
        <v>439</v>
      </c>
      <c r="E216" s="11">
        <v>16</v>
      </c>
      <c r="F216" s="11" t="s">
        <v>468</v>
      </c>
      <c r="G216" s="11" t="s">
        <v>469</v>
      </c>
      <c r="H216" s="13">
        <v>4079992</v>
      </c>
      <c r="I216" s="11">
        <v>94</v>
      </c>
      <c r="J216" s="11"/>
      <c r="K216" s="11"/>
      <c r="L216" s="11"/>
      <c r="M216" s="11"/>
      <c r="N216" s="12"/>
    </row>
    <row r="217" spans="1:14" ht="65.25" customHeight="1" x14ac:dyDescent="0.3">
      <c r="A217" s="11">
        <v>203</v>
      </c>
      <c r="B217" s="11" t="s">
        <v>435</v>
      </c>
      <c r="C217" s="11" t="s">
        <v>436</v>
      </c>
      <c r="D217" s="11" t="s">
        <v>439</v>
      </c>
      <c r="E217" s="11">
        <v>17</v>
      </c>
      <c r="F217" s="11" t="s">
        <v>470</v>
      </c>
      <c r="G217" s="11" t="s">
        <v>471</v>
      </c>
      <c r="H217" s="13">
        <v>4389376</v>
      </c>
      <c r="I217" s="11">
        <v>91</v>
      </c>
      <c r="J217" s="11"/>
      <c r="K217" s="11"/>
      <c r="L217" s="11"/>
      <c r="M217" s="11"/>
      <c r="N217" s="12"/>
    </row>
    <row r="218" spans="1:14" ht="65.25" customHeight="1" x14ac:dyDescent="0.3">
      <c r="A218" s="11">
        <v>204</v>
      </c>
      <c r="B218" s="11" t="s">
        <v>435</v>
      </c>
      <c r="C218" s="11" t="s">
        <v>436</v>
      </c>
      <c r="D218" s="11" t="s">
        <v>439</v>
      </c>
      <c r="E218" s="11">
        <v>18</v>
      </c>
      <c r="F218" s="11" t="s">
        <v>472</v>
      </c>
      <c r="G218" s="11" t="s">
        <v>473</v>
      </c>
      <c r="H218" s="13">
        <v>4961113</v>
      </c>
      <c r="I218" s="11">
        <v>74</v>
      </c>
      <c r="J218" s="11"/>
      <c r="K218" s="11"/>
      <c r="L218" s="11"/>
      <c r="M218" s="11"/>
      <c r="N218" s="12"/>
    </row>
    <row r="219" spans="1:14" ht="65.25" customHeight="1" x14ac:dyDescent="0.3">
      <c r="A219" s="11">
        <v>205</v>
      </c>
      <c r="B219" s="11" t="s">
        <v>435</v>
      </c>
      <c r="C219" s="11" t="s">
        <v>436</v>
      </c>
      <c r="D219" s="11" t="s">
        <v>439</v>
      </c>
      <c r="E219" s="11">
        <v>19</v>
      </c>
      <c r="F219" s="11" t="s">
        <v>474</v>
      </c>
      <c r="G219" s="11" t="s">
        <v>475</v>
      </c>
      <c r="H219" s="13">
        <v>2303789</v>
      </c>
      <c r="I219" s="11">
        <v>87</v>
      </c>
      <c r="J219" s="11"/>
      <c r="K219" s="11"/>
      <c r="L219" s="11"/>
      <c r="M219" s="11"/>
      <c r="N219" s="12"/>
    </row>
    <row r="220" spans="1:14" ht="65.25" customHeight="1" x14ac:dyDescent="0.3">
      <c r="A220" s="11">
        <v>206</v>
      </c>
      <c r="B220" s="11" t="s">
        <v>435</v>
      </c>
      <c r="C220" s="11" t="s">
        <v>476</v>
      </c>
      <c r="D220" s="11" t="s">
        <v>477</v>
      </c>
      <c r="E220" s="11">
        <v>1</v>
      </c>
      <c r="F220" s="11" t="s">
        <v>477</v>
      </c>
      <c r="G220" s="11" t="s">
        <v>478</v>
      </c>
      <c r="H220" s="13">
        <v>1727002</v>
      </c>
      <c r="I220" s="11">
        <v>50</v>
      </c>
      <c r="J220" s="11"/>
      <c r="K220" s="11"/>
      <c r="L220" s="11"/>
      <c r="M220" s="11"/>
      <c r="N220" s="12"/>
    </row>
    <row r="221" spans="1:14" ht="65.25" customHeight="1" x14ac:dyDescent="0.3">
      <c r="A221" s="11">
        <v>207</v>
      </c>
      <c r="B221" s="12" t="s">
        <v>479</v>
      </c>
      <c r="C221" s="11" t="s">
        <v>480</v>
      </c>
      <c r="D221" s="11" t="s">
        <v>481</v>
      </c>
      <c r="E221" s="11">
        <v>1</v>
      </c>
      <c r="F221" s="11" t="s">
        <v>481</v>
      </c>
      <c r="G221" s="11" t="s">
        <v>482</v>
      </c>
      <c r="H221" s="13">
        <v>1655936</v>
      </c>
      <c r="I221" s="11">
        <v>40</v>
      </c>
      <c r="J221" s="11"/>
      <c r="K221" s="11"/>
      <c r="L221" s="11"/>
      <c r="M221" s="11"/>
      <c r="N221" s="12"/>
    </row>
    <row r="222" spans="1:14" ht="65.25" customHeight="1" x14ac:dyDescent="0.3">
      <c r="A222" s="11">
        <v>208</v>
      </c>
      <c r="B222" s="12" t="s">
        <v>479</v>
      </c>
      <c r="C222" s="11" t="s">
        <v>483</v>
      </c>
      <c r="D222" s="11" t="s">
        <v>484</v>
      </c>
      <c r="E222" s="11">
        <v>1</v>
      </c>
      <c r="F222" s="11" t="s">
        <v>484</v>
      </c>
      <c r="G222" s="11" t="s">
        <v>485</v>
      </c>
      <c r="H222" s="13">
        <v>2247165</v>
      </c>
      <c r="I222" s="11">
        <v>100</v>
      </c>
      <c r="J222" s="11"/>
      <c r="K222" s="11"/>
      <c r="L222" s="11"/>
      <c r="M222" s="11"/>
      <c r="N222" s="12"/>
    </row>
    <row r="223" spans="1:14" ht="65.25" customHeight="1" x14ac:dyDescent="0.3">
      <c r="A223" s="11">
        <v>209</v>
      </c>
      <c r="B223" s="12" t="s">
        <v>479</v>
      </c>
      <c r="C223" s="11" t="s">
        <v>486</v>
      </c>
      <c r="D223" s="11" t="s">
        <v>487</v>
      </c>
      <c r="E223" s="11">
        <v>1</v>
      </c>
      <c r="F223" s="11" t="s">
        <v>487</v>
      </c>
      <c r="G223" s="11" t="s">
        <v>488</v>
      </c>
      <c r="H223" s="13">
        <v>3602530</v>
      </c>
      <c r="I223" s="11">
        <v>200</v>
      </c>
      <c r="J223" s="11"/>
      <c r="K223" s="11"/>
      <c r="L223" s="11"/>
      <c r="M223" s="11"/>
      <c r="N223" s="12"/>
    </row>
    <row r="224" spans="1:14" ht="65.25" customHeight="1" x14ac:dyDescent="0.3">
      <c r="A224" s="11">
        <v>210</v>
      </c>
      <c r="B224" s="12" t="s">
        <v>489</v>
      </c>
      <c r="C224" s="11" t="s">
        <v>490</v>
      </c>
      <c r="D224" s="11" t="s">
        <v>491</v>
      </c>
      <c r="E224" s="11">
        <v>1</v>
      </c>
      <c r="F224" s="11" t="s">
        <v>491</v>
      </c>
      <c r="G224" s="11" t="s">
        <v>492</v>
      </c>
      <c r="H224" s="13">
        <v>4106606</v>
      </c>
      <c r="I224" s="11">
        <v>100</v>
      </c>
      <c r="J224" s="11"/>
      <c r="K224" s="11"/>
      <c r="L224" s="11"/>
      <c r="M224" s="11"/>
      <c r="N224" s="12"/>
    </row>
    <row r="225" spans="1:14" ht="65.25" customHeight="1" x14ac:dyDescent="0.3">
      <c r="A225" s="11">
        <v>211</v>
      </c>
      <c r="B225" s="12" t="s">
        <v>489</v>
      </c>
      <c r="C225" s="11" t="s">
        <v>490</v>
      </c>
      <c r="D225" s="11" t="s">
        <v>493</v>
      </c>
      <c r="E225" s="11">
        <v>1</v>
      </c>
      <c r="F225" s="11" t="s">
        <v>493</v>
      </c>
      <c r="G225" s="11" t="s">
        <v>494</v>
      </c>
      <c r="H225" s="13">
        <v>2400013</v>
      </c>
      <c r="I225" s="11">
        <v>100</v>
      </c>
      <c r="J225" s="11"/>
      <c r="K225" s="11"/>
      <c r="L225" s="11"/>
      <c r="M225" s="11"/>
      <c r="N225" s="12"/>
    </row>
    <row r="226" spans="1:14" ht="65.25" customHeight="1" x14ac:dyDescent="0.3">
      <c r="A226" s="11">
        <v>212</v>
      </c>
      <c r="B226" s="12" t="s">
        <v>489</v>
      </c>
      <c r="C226" s="11" t="s">
        <v>490</v>
      </c>
      <c r="D226" s="11" t="s">
        <v>495</v>
      </c>
      <c r="E226" s="11">
        <v>1</v>
      </c>
      <c r="F226" s="11" t="s">
        <v>495</v>
      </c>
      <c r="G226" s="11" t="s">
        <v>496</v>
      </c>
      <c r="H226" s="13">
        <v>2995902</v>
      </c>
      <c r="I226" s="11">
        <v>100</v>
      </c>
      <c r="J226" s="11"/>
      <c r="K226" s="11"/>
      <c r="L226" s="11"/>
      <c r="M226" s="11"/>
      <c r="N226" s="12"/>
    </row>
    <row r="227" spans="1:14" ht="65.25" customHeight="1" x14ac:dyDescent="0.3">
      <c r="A227" s="11">
        <v>213</v>
      </c>
      <c r="B227" s="12" t="s">
        <v>489</v>
      </c>
      <c r="C227" s="11" t="s">
        <v>490</v>
      </c>
      <c r="D227" s="11" t="s">
        <v>497</v>
      </c>
      <c r="E227" s="11">
        <v>1</v>
      </c>
      <c r="F227" s="11" t="s">
        <v>497</v>
      </c>
      <c r="G227" s="11" t="s">
        <v>498</v>
      </c>
      <c r="H227" s="13">
        <v>3735043</v>
      </c>
      <c r="I227" s="11">
        <v>100</v>
      </c>
      <c r="J227" s="11"/>
      <c r="K227" s="11"/>
      <c r="L227" s="11"/>
      <c r="M227" s="11"/>
      <c r="N227" s="12"/>
    </row>
    <row r="228" spans="1:14" ht="65.25" customHeight="1" x14ac:dyDescent="0.3">
      <c r="A228" s="11">
        <v>214</v>
      </c>
      <c r="B228" s="12" t="s">
        <v>489</v>
      </c>
      <c r="C228" s="11" t="s">
        <v>490</v>
      </c>
      <c r="D228" s="11" t="s">
        <v>499</v>
      </c>
      <c r="E228" s="11">
        <v>1</v>
      </c>
      <c r="F228" s="11" t="s">
        <v>499</v>
      </c>
      <c r="G228" s="11" t="s">
        <v>500</v>
      </c>
      <c r="H228" s="13">
        <v>4269129</v>
      </c>
      <c r="I228" s="11">
        <v>100</v>
      </c>
      <c r="J228" s="11"/>
      <c r="K228" s="11"/>
      <c r="L228" s="11"/>
      <c r="M228" s="11"/>
      <c r="N228" s="12"/>
    </row>
    <row r="229" spans="1:14" ht="65.25" customHeight="1" x14ac:dyDescent="0.3">
      <c r="A229" s="11">
        <v>215</v>
      </c>
      <c r="B229" s="12" t="s">
        <v>489</v>
      </c>
      <c r="C229" s="11" t="s">
        <v>490</v>
      </c>
      <c r="D229" s="11" t="s">
        <v>501</v>
      </c>
      <c r="E229" s="11">
        <v>1</v>
      </c>
      <c r="F229" s="11" t="s">
        <v>501</v>
      </c>
      <c r="G229" s="11" t="s">
        <v>502</v>
      </c>
      <c r="H229" s="13">
        <v>6231998</v>
      </c>
      <c r="I229" s="11">
        <v>100</v>
      </c>
      <c r="J229" s="11"/>
      <c r="K229" s="11"/>
      <c r="L229" s="11"/>
      <c r="M229" s="11"/>
      <c r="N229" s="12"/>
    </row>
    <row r="230" spans="1:14" ht="65.25" customHeight="1" x14ac:dyDescent="0.3">
      <c r="A230" s="11">
        <v>216</v>
      </c>
      <c r="B230" s="12" t="s">
        <v>489</v>
      </c>
      <c r="C230" s="11" t="s">
        <v>503</v>
      </c>
      <c r="D230" s="11" t="s">
        <v>504</v>
      </c>
      <c r="E230" s="11">
        <v>1</v>
      </c>
      <c r="F230" s="11" t="s">
        <v>504</v>
      </c>
      <c r="G230" s="11" t="s">
        <v>505</v>
      </c>
      <c r="H230" s="13">
        <v>5469980</v>
      </c>
      <c r="I230" s="11">
        <v>100</v>
      </c>
      <c r="J230" s="11"/>
      <c r="K230" s="11"/>
      <c r="L230" s="11"/>
      <c r="M230" s="11"/>
      <c r="N230" s="12"/>
    </row>
    <row r="231" spans="1:14" ht="65.25" customHeight="1" x14ac:dyDescent="0.3">
      <c r="A231" s="11">
        <v>217</v>
      </c>
      <c r="B231" s="12" t="s">
        <v>489</v>
      </c>
      <c r="C231" s="11" t="s">
        <v>503</v>
      </c>
      <c r="D231" s="11" t="s">
        <v>506</v>
      </c>
      <c r="E231" s="11">
        <v>1</v>
      </c>
      <c r="F231" s="11" t="s">
        <v>506</v>
      </c>
      <c r="G231" s="11" t="s">
        <v>507</v>
      </c>
      <c r="H231" s="13">
        <v>3381178</v>
      </c>
      <c r="I231" s="11">
        <v>85</v>
      </c>
      <c r="J231" s="11"/>
      <c r="K231" s="11"/>
      <c r="L231" s="11"/>
      <c r="M231" s="11"/>
      <c r="N231" s="12"/>
    </row>
    <row r="232" spans="1:14" ht="65.25" customHeight="1" x14ac:dyDescent="0.3">
      <c r="A232" s="11">
        <v>218</v>
      </c>
      <c r="B232" s="12" t="s">
        <v>489</v>
      </c>
      <c r="C232" s="11" t="s">
        <v>508</v>
      </c>
      <c r="D232" s="11" t="s">
        <v>509</v>
      </c>
      <c r="E232" s="11">
        <v>1</v>
      </c>
      <c r="F232" s="11" t="s">
        <v>510</v>
      </c>
      <c r="G232" s="11" t="s">
        <v>511</v>
      </c>
      <c r="H232" s="13">
        <v>4531634</v>
      </c>
      <c r="I232" s="11">
        <v>150</v>
      </c>
      <c r="J232" s="11"/>
      <c r="K232" s="11"/>
      <c r="L232" s="11"/>
      <c r="M232" s="11"/>
      <c r="N232" s="12"/>
    </row>
    <row r="233" spans="1:14" ht="65.25" customHeight="1" x14ac:dyDescent="0.3">
      <c r="A233" s="11">
        <v>219</v>
      </c>
      <c r="B233" s="12" t="s">
        <v>489</v>
      </c>
      <c r="C233" s="11" t="s">
        <v>508</v>
      </c>
      <c r="D233" s="11" t="s">
        <v>509</v>
      </c>
      <c r="E233" s="11">
        <v>2</v>
      </c>
      <c r="F233" s="11" t="s">
        <v>123</v>
      </c>
      <c r="G233" s="11" t="s">
        <v>512</v>
      </c>
      <c r="H233" s="13">
        <v>6325195</v>
      </c>
      <c r="I233" s="11">
        <v>100</v>
      </c>
      <c r="J233" s="11"/>
      <c r="K233" s="11"/>
      <c r="L233" s="11"/>
      <c r="M233" s="11"/>
      <c r="N233" s="12"/>
    </row>
    <row r="234" spans="1:14" ht="65.25" customHeight="1" x14ac:dyDescent="0.3">
      <c r="A234" s="11">
        <v>220</v>
      </c>
      <c r="B234" s="12" t="s">
        <v>489</v>
      </c>
      <c r="C234" s="11" t="s">
        <v>508</v>
      </c>
      <c r="D234" s="11" t="s">
        <v>509</v>
      </c>
      <c r="E234" s="11">
        <v>3</v>
      </c>
      <c r="F234" s="11" t="s">
        <v>121</v>
      </c>
      <c r="G234" s="11" t="s">
        <v>513</v>
      </c>
      <c r="H234" s="13">
        <v>7128084</v>
      </c>
      <c r="I234" s="11">
        <v>80</v>
      </c>
      <c r="J234" s="11"/>
      <c r="K234" s="11"/>
      <c r="L234" s="11"/>
      <c r="M234" s="11"/>
      <c r="N234" s="12"/>
    </row>
    <row r="235" spans="1:14" ht="65.25" customHeight="1" x14ac:dyDescent="0.3">
      <c r="A235" s="11">
        <v>221</v>
      </c>
      <c r="B235" s="12" t="s">
        <v>489</v>
      </c>
      <c r="C235" s="11" t="s">
        <v>508</v>
      </c>
      <c r="D235" s="11" t="s">
        <v>509</v>
      </c>
      <c r="E235" s="11">
        <v>4</v>
      </c>
      <c r="F235" s="11" t="s">
        <v>514</v>
      </c>
      <c r="G235" s="11" t="s">
        <v>515</v>
      </c>
      <c r="H235" s="13">
        <v>4519412</v>
      </c>
      <c r="I235" s="11">
        <v>100</v>
      </c>
      <c r="J235" s="11"/>
      <c r="K235" s="11"/>
      <c r="L235" s="11"/>
      <c r="M235" s="11"/>
      <c r="N235" s="12"/>
    </row>
    <row r="236" spans="1:14" ht="65.25" customHeight="1" x14ac:dyDescent="0.3">
      <c r="A236" s="11">
        <v>222</v>
      </c>
      <c r="B236" s="12" t="s">
        <v>489</v>
      </c>
      <c r="C236" s="11" t="s">
        <v>508</v>
      </c>
      <c r="D236" s="11" t="s">
        <v>509</v>
      </c>
      <c r="E236" s="11">
        <v>5</v>
      </c>
      <c r="F236" s="11" t="s">
        <v>516</v>
      </c>
      <c r="G236" s="11" t="s">
        <v>517</v>
      </c>
      <c r="H236" s="13">
        <v>2158674</v>
      </c>
      <c r="I236" s="11">
        <v>100</v>
      </c>
      <c r="J236" s="11"/>
      <c r="K236" s="11"/>
      <c r="L236" s="11"/>
      <c r="M236" s="11"/>
      <c r="N236" s="12"/>
    </row>
    <row r="237" spans="1:14" ht="65.25" customHeight="1" x14ac:dyDescent="0.3">
      <c r="A237" s="11">
        <v>223</v>
      </c>
      <c r="B237" s="12" t="s">
        <v>489</v>
      </c>
      <c r="C237" s="11" t="s">
        <v>508</v>
      </c>
      <c r="D237" s="11" t="s">
        <v>509</v>
      </c>
      <c r="E237" s="11">
        <v>6</v>
      </c>
      <c r="F237" s="11" t="s">
        <v>514</v>
      </c>
      <c r="G237" s="11" t="s">
        <v>518</v>
      </c>
      <c r="H237" s="13">
        <v>5423637</v>
      </c>
      <c r="I237" s="11">
        <v>110</v>
      </c>
      <c r="J237" s="11"/>
      <c r="K237" s="11"/>
      <c r="L237" s="11"/>
      <c r="M237" s="11"/>
      <c r="N237" s="12"/>
    </row>
    <row r="238" spans="1:14" ht="65.25" customHeight="1" x14ac:dyDescent="0.3">
      <c r="A238" s="11">
        <v>224</v>
      </c>
      <c r="B238" s="12" t="s">
        <v>489</v>
      </c>
      <c r="C238" s="11" t="s">
        <v>508</v>
      </c>
      <c r="D238" s="11" t="s">
        <v>509</v>
      </c>
      <c r="E238" s="11">
        <v>7</v>
      </c>
      <c r="F238" s="11" t="s">
        <v>95</v>
      </c>
      <c r="G238" s="11" t="s">
        <v>519</v>
      </c>
      <c r="H238" s="13">
        <v>6565209</v>
      </c>
      <c r="I238" s="11">
        <v>120</v>
      </c>
      <c r="J238" s="11"/>
      <c r="K238" s="11"/>
      <c r="L238" s="11"/>
      <c r="M238" s="11"/>
      <c r="N238" s="12"/>
    </row>
    <row r="239" spans="1:14" ht="65.25" customHeight="1" x14ac:dyDescent="0.3">
      <c r="A239" s="11">
        <v>225</v>
      </c>
      <c r="B239" s="12" t="s">
        <v>489</v>
      </c>
      <c r="C239" s="11" t="s">
        <v>508</v>
      </c>
      <c r="D239" s="11" t="s">
        <v>509</v>
      </c>
      <c r="E239" s="11">
        <v>8</v>
      </c>
      <c r="F239" s="11" t="s">
        <v>121</v>
      </c>
      <c r="G239" s="11" t="s">
        <v>520</v>
      </c>
      <c r="H239" s="13">
        <v>5952735</v>
      </c>
      <c r="I239" s="11">
        <v>95</v>
      </c>
      <c r="J239" s="11"/>
      <c r="K239" s="11"/>
      <c r="L239" s="11"/>
      <c r="M239" s="11"/>
      <c r="N239" s="12"/>
    </row>
    <row r="240" spans="1:14" ht="65.25" customHeight="1" x14ac:dyDescent="0.3">
      <c r="A240" s="11">
        <v>226</v>
      </c>
      <c r="B240" s="12" t="s">
        <v>489</v>
      </c>
      <c r="C240" s="11" t="s">
        <v>508</v>
      </c>
      <c r="D240" s="11" t="s">
        <v>521</v>
      </c>
      <c r="E240" s="11">
        <v>1</v>
      </c>
      <c r="F240" s="11" t="s">
        <v>522</v>
      </c>
      <c r="G240" s="11" t="s">
        <v>523</v>
      </c>
      <c r="H240" s="13">
        <v>3299623</v>
      </c>
      <c r="I240" s="11">
        <v>90</v>
      </c>
      <c r="J240" s="11"/>
      <c r="K240" s="11"/>
      <c r="L240" s="11"/>
      <c r="M240" s="11"/>
      <c r="N240" s="12"/>
    </row>
    <row r="241" spans="1:14" ht="65.25" customHeight="1" x14ac:dyDescent="0.3">
      <c r="A241" s="11">
        <v>227</v>
      </c>
      <c r="B241" s="12" t="s">
        <v>489</v>
      </c>
      <c r="C241" s="11" t="s">
        <v>508</v>
      </c>
      <c r="D241" s="11" t="s">
        <v>521</v>
      </c>
      <c r="E241" s="11">
        <v>2</v>
      </c>
      <c r="F241" s="11" t="s">
        <v>514</v>
      </c>
      <c r="G241" s="11" t="s">
        <v>524</v>
      </c>
      <c r="H241" s="13">
        <v>2554614</v>
      </c>
      <c r="I241" s="11">
        <v>80</v>
      </c>
      <c r="J241" s="11"/>
      <c r="K241" s="11"/>
      <c r="L241" s="11"/>
      <c r="M241" s="11"/>
      <c r="N241" s="12"/>
    </row>
    <row r="242" spans="1:14" ht="65.25" customHeight="1" x14ac:dyDescent="0.3">
      <c r="A242" s="11">
        <v>228</v>
      </c>
      <c r="B242" s="12" t="s">
        <v>489</v>
      </c>
      <c r="C242" s="11" t="s">
        <v>508</v>
      </c>
      <c r="D242" s="11" t="s">
        <v>521</v>
      </c>
      <c r="E242" s="11">
        <v>3</v>
      </c>
      <c r="F242" s="11" t="s">
        <v>516</v>
      </c>
      <c r="G242" s="11" t="s">
        <v>525</v>
      </c>
      <c r="H242" s="13">
        <v>3890245</v>
      </c>
      <c r="I242" s="11">
        <v>100</v>
      </c>
      <c r="J242" s="11"/>
      <c r="K242" s="11"/>
      <c r="L242" s="11"/>
      <c r="M242" s="11"/>
      <c r="N242" s="12"/>
    </row>
    <row r="243" spans="1:14" ht="65.25" customHeight="1" x14ac:dyDescent="0.3">
      <c r="A243" s="11">
        <v>229</v>
      </c>
      <c r="B243" s="12" t="s">
        <v>489</v>
      </c>
      <c r="C243" s="11" t="s">
        <v>508</v>
      </c>
      <c r="D243" s="11" t="s">
        <v>521</v>
      </c>
      <c r="E243" s="11">
        <v>4</v>
      </c>
      <c r="F243" s="11" t="s">
        <v>123</v>
      </c>
      <c r="G243" s="11" t="s">
        <v>526</v>
      </c>
      <c r="H243" s="13">
        <v>2555395</v>
      </c>
      <c r="I243" s="12">
        <v>100</v>
      </c>
      <c r="J243" s="11"/>
      <c r="K243" s="11"/>
      <c r="L243" s="11"/>
      <c r="M243" s="11"/>
      <c r="N243" s="12"/>
    </row>
    <row r="244" spans="1:14" ht="65.25" customHeight="1" x14ac:dyDescent="0.3">
      <c r="A244" s="11">
        <v>230</v>
      </c>
      <c r="B244" s="12" t="s">
        <v>489</v>
      </c>
      <c r="C244" s="11" t="s">
        <v>508</v>
      </c>
      <c r="D244" s="11" t="s">
        <v>521</v>
      </c>
      <c r="E244" s="11">
        <v>5</v>
      </c>
      <c r="F244" s="11" t="s">
        <v>514</v>
      </c>
      <c r="G244" s="11" t="s">
        <v>527</v>
      </c>
      <c r="H244" s="13">
        <v>2554594</v>
      </c>
      <c r="I244" s="11">
        <v>80</v>
      </c>
      <c r="J244" s="11"/>
      <c r="K244" s="11"/>
      <c r="L244" s="11"/>
      <c r="M244" s="11"/>
      <c r="N244" s="12"/>
    </row>
    <row r="245" spans="1:14" ht="65.25" customHeight="1" x14ac:dyDescent="0.3">
      <c r="A245" s="11">
        <v>231</v>
      </c>
      <c r="B245" s="12" t="s">
        <v>489</v>
      </c>
      <c r="C245" s="11" t="s">
        <v>508</v>
      </c>
      <c r="D245" s="11" t="s">
        <v>521</v>
      </c>
      <c r="E245" s="11">
        <v>6</v>
      </c>
      <c r="F245" s="11" t="s">
        <v>528</v>
      </c>
      <c r="G245" s="11" t="s">
        <v>529</v>
      </c>
      <c r="H245" s="13">
        <v>5903025</v>
      </c>
      <c r="I245" s="11">
        <v>100</v>
      </c>
      <c r="J245" s="11"/>
      <c r="K245" s="11"/>
      <c r="L245" s="11"/>
      <c r="M245" s="11"/>
      <c r="N245" s="12"/>
    </row>
    <row r="246" spans="1:14" ht="65.25" customHeight="1" x14ac:dyDescent="0.3">
      <c r="A246" s="11">
        <v>232</v>
      </c>
      <c r="B246" s="12" t="s">
        <v>489</v>
      </c>
      <c r="C246" s="11" t="s">
        <v>508</v>
      </c>
      <c r="D246" s="11" t="s">
        <v>521</v>
      </c>
      <c r="E246" s="11">
        <v>7</v>
      </c>
      <c r="F246" s="11" t="s">
        <v>510</v>
      </c>
      <c r="G246" s="11" t="s">
        <v>530</v>
      </c>
      <c r="H246" s="13">
        <v>6336228</v>
      </c>
      <c r="I246" s="11">
        <v>89</v>
      </c>
      <c r="J246" s="11"/>
      <c r="K246" s="11"/>
      <c r="L246" s="11"/>
      <c r="M246" s="11"/>
      <c r="N246" s="12"/>
    </row>
    <row r="247" spans="1:14" ht="65.25" customHeight="1" x14ac:dyDescent="0.3">
      <c r="A247" s="11">
        <v>233</v>
      </c>
      <c r="B247" s="12" t="s">
        <v>489</v>
      </c>
      <c r="C247" s="11" t="s">
        <v>508</v>
      </c>
      <c r="D247" s="11" t="s">
        <v>521</v>
      </c>
      <c r="E247" s="11">
        <v>8</v>
      </c>
      <c r="F247" s="11" t="s">
        <v>95</v>
      </c>
      <c r="G247" s="11" t="s">
        <v>531</v>
      </c>
      <c r="H247" s="13">
        <v>2022402</v>
      </c>
      <c r="I247" s="11">
        <v>95</v>
      </c>
      <c r="J247" s="11"/>
      <c r="K247" s="11"/>
      <c r="L247" s="11"/>
      <c r="M247" s="11"/>
      <c r="N247" s="12"/>
    </row>
    <row r="248" spans="1:14" ht="65.25" customHeight="1" x14ac:dyDescent="0.3">
      <c r="A248" s="11">
        <v>234</v>
      </c>
      <c r="B248" s="12" t="s">
        <v>489</v>
      </c>
      <c r="C248" s="11" t="s">
        <v>532</v>
      </c>
      <c r="D248" s="11" t="s">
        <v>533</v>
      </c>
      <c r="E248" s="11">
        <v>1</v>
      </c>
      <c r="F248" s="11" t="s">
        <v>534</v>
      </c>
      <c r="G248" s="11" t="s">
        <v>535</v>
      </c>
      <c r="H248" s="13">
        <v>5215299</v>
      </c>
      <c r="I248" s="11">
        <v>50</v>
      </c>
      <c r="J248" s="11"/>
      <c r="K248" s="11"/>
      <c r="L248" s="11"/>
      <c r="M248" s="11"/>
      <c r="N248" s="12"/>
    </row>
    <row r="249" spans="1:14" ht="65.25" customHeight="1" x14ac:dyDescent="0.3">
      <c r="A249" s="11">
        <v>235</v>
      </c>
      <c r="B249" s="12" t="s">
        <v>489</v>
      </c>
      <c r="C249" s="11" t="s">
        <v>532</v>
      </c>
      <c r="D249" s="11" t="s">
        <v>533</v>
      </c>
      <c r="E249" s="11">
        <v>2</v>
      </c>
      <c r="F249" s="11" t="s">
        <v>536</v>
      </c>
      <c r="G249" s="11" t="s">
        <v>537</v>
      </c>
      <c r="H249" s="13">
        <v>2652252</v>
      </c>
      <c r="I249" s="11">
        <v>50</v>
      </c>
      <c r="J249" s="11"/>
      <c r="K249" s="11"/>
      <c r="L249" s="11"/>
      <c r="M249" s="11"/>
      <c r="N249" s="12"/>
    </row>
    <row r="250" spans="1:14" ht="65.25" customHeight="1" x14ac:dyDescent="0.3">
      <c r="A250" s="11">
        <v>236</v>
      </c>
      <c r="B250" s="12" t="s">
        <v>489</v>
      </c>
      <c r="C250" s="11" t="s">
        <v>532</v>
      </c>
      <c r="D250" s="11" t="s">
        <v>533</v>
      </c>
      <c r="E250" s="11">
        <v>3</v>
      </c>
      <c r="F250" s="11" t="s">
        <v>538</v>
      </c>
      <c r="G250" s="11" t="s">
        <v>539</v>
      </c>
      <c r="H250" s="13">
        <v>2471929</v>
      </c>
      <c r="I250" s="11">
        <v>50</v>
      </c>
      <c r="J250" s="11"/>
      <c r="K250" s="11"/>
      <c r="L250" s="11"/>
      <c r="M250" s="11"/>
      <c r="N250" s="12"/>
    </row>
    <row r="251" spans="1:14" ht="65.25" customHeight="1" x14ac:dyDescent="0.3">
      <c r="A251" s="11">
        <v>237</v>
      </c>
      <c r="B251" s="12" t="s">
        <v>489</v>
      </c>
      <c r="C251" s="11" t="s">
        <v>532</v>
      </c>
      <c r="D251" s="11" t="s">
        <v>533</v>
      </c>
      <c r="E251" s="11">
        <v>4</v>
      </c>
      <c r="F251" s="11" t="s">
        <v>540</v>
      </c>
      <c r="G251" s="11" t="s">
        <v>541</v>
      </c>
      <c r="H251" s="13">
        <v>4250648</v>
      </c>
      <c r="I251" s="11">
        <v>50</v>
      </c>
      <c r="J251" s="11"/>
      <c r="K251" s="11"/>
      <c r="L251" s="11"/>
      <c r="M251" s="11"/>
      <c r="N251" s="12"/>
    </row>
    <row r="252" spans="1:14" ht="65.25" customHeight="1" x14ac:dyDescent="0.3">
      <c r="A252" s="11">
        <v>238</v>
      </c>
      <c r="B252" s="12" t="s">
        <v>489</v>
      </c>
      <c r="C252" s="11" t="s">
        <v>532</v>
      </c>
      <c r="D252" s="11" t="s">
        <v>533</v>
      </c>
      <c r="E252" s="11">
        <v>5</v>
      </c>
      <c r="F252" s="11" t="s">
        <v>542</v>
      </c>
      <c r="G252" s="11" t="s">
        <v>543</v>
      </c>
      <c r="H252" s="13">
        <v>4014588</v>
      </c>
      <c r="I252" s="11">
        <v>50</v>
      </c>
      <c r="J252" s="11"/>
      <c r="K252" s="11"/>
      <c r="L252" s="11"/>
      <c r="M252" s="11"/>
      <c r="N252" s="12"/>
    </row>
    <row r="253" spans="1:14" ht="65.25" customHeight="1" x14ac:dyDescent="0.3">
      <c r="A253" s="11">
        <v>239</v>
      </c>
      <c r="B253" s="12" t="s">
        <v>489</v>
      </c>
      <c r="C253" s="11" t="s">
        <v>532</v>
      </c>
      <c r="D253" s="11" t="s">
        <v>533</v>
      </c>
      <c r="E253" s="11">
        <v>6</v>
      </c>
      <c r="F253" s="11" t="s">
        <v>544</v>
      </c>
      <c r="G253" s="11" t="s">
        <v>545</v>
      </c>
      <c r="H253" s="13">
        <v>3559560</v>
      </c>
      <c r="I253" s="11">
        <v>50</v>
      </c>
      <c r="J253" s="11"/>
      <c r="K253" s="11"/>
      <c r="L253" s="11"/>
      <c r="M253" s="11"/>
      <c r="N253" s="12"/>
    </row>
    <row r="254" spans="1:14" ht="65.25" customHeight="1" x14ac:dyDescent="0.3">
      <c r="A254" s="11">
        <v>240</v>
      </c>
      <c r="B254" s="12" t="s">
        <v>489</v>
      </c>
      <c r="C254" s="11" t="s">
        <v>532</v>
      </c>
      <c r="D254" s="11" t="s">
        <v>533</v>
      </c>
      <c r="E254" s="11">
        <v>7</v>
      </c>
      <c r="F254" s="11" t="s">
        <v>546</v>
      </c>
      <c r="G254" s="11" t="s">
        <v>547</v>
      </c>
      <c r="H254" s="13">
        <v>7634750</v>
      </c>
      <c r="I254" s="11">
        <v>50</v>
      </c>
      <c r="J254" s="11"/>
      <c r="K254" s="11"/>
      <c r="L254" s="11"/>
      <c r="M254" s="11"/>
      <c r="N254" s="12"/>
    </row>
    <row r="255" spans="1:14" ht="65.25" customHeight="1" x14ac:dyDescent="0.3">
      <c r="A255" s="11">
        <v>241</v>
      </c>
      <c r="B255" s="12" t="s">
        <v>489</v>
      </c>
      <c r="C255" s="11" t="s">
        <v>532</v>
      </c>
      <c r="D255" s="11" t="s">
        <v>533</v>
      </c>
      <c r="E255" s="11">
        <v>8</v>
      </c>
      <c r="F255" s="11" t="s">
        <v>474</v>
      </c>
      <c r="G255" s="11" t="s">
        <v>548</v>
      </c>
      <c r="H255" s="13">
        <v>4106721</v>
      </c>
      <c r="I255" s="11">
        <v>50</v>
      </c>
      <c r="J255" s="11"/>
      <c r="K255" s="11"/>
      <c r="L255" s="11"/>
      <c r="M255" s="11"/>
      <c r="N255" s="12"/>
    </row>
    <row r="256" spans="1:14" ht="65.25" customHeight="1" x14ac:dyDescent="0.3">
      <c r="A256" s="11">
        <v>242</v>
      </c>
      <c r="B256" s="12" t="s">
        <v>489</v>
      </c>
      <c r="C256" s="11" t="s">
        <v>532</v>
      </c>
      <c r="D256" s="11" t="s">
        <v>533</v>
      </c>
      <c r="E256" s="12">
        <v>9</v>
      </c>
      <c r="F256" s="11" t="s">
        <v>549</v>
      </c>
      <c r="G256" s="11" t="s">
        <v>550</v>
      </c>
      <c r="H256" s="13">
        <v>5551814</v>
      </c>
      <c r="I256" s="11">
        <v>50</v>
      </c>
      <c r="J256" s="11"/>
      <c r="K256" s="11"/>
      <c r="L256" s="11"/>
      <c r="M256" s="11"/>
      <c r="N256" s="12"/>
    </row>
    <row r="257" spans="1:14" ht="65.25" customHeight="1" x14ac:dyDescent="0.3">
      <c r="A257" s="11">
        <v>243</v>
      </c>
      <c r="B257" s="12" t="s">
        <v>489</v>
      </c>
      <c r="C257" s="11" t="s">
        <v>532</v>
      </c>
      <c r="D257" s="11" t="s">
        <v>533</v>
      </c>
      <c r="E257" s="11">
        <v>10</v>
      </c>
      <c r="F257" s="11" t="s">
        <v>201</v>
      </c>
      <c r="G257" s="11" t="s">
        <v>551</v>
      </c>
      <c r="H257" s="13">
        <v>2252398</v>
      </c>
      <c r="I257" s="11">
        <v>50</v>
      </c>
      <c r="J257" s="11"/>
      <c r="K257" s="11"/>
      <c r="L257" s="11"/>
      <c r="M257" s="11"/>
      <c r="N257" s="12"/>
    </row>
    <row r="258" spans="1:14" ht="65.25" customHeight="1" x14ac:dyDescent="0.3">
      <c r="A258" s="11">
        <v>244</v>
      </c>
      <c r="B258" s="12" t="s">
        <v>489</v>
      </c>
      <c r="C258" s="11" t="s">
        <v>532</v>
      </c>
      <c r="D258" s="11" t="s">
        <v>533</v>
      </c>
      <c r="E258" s="11">
        <v>11</v>
      </c>
      <c r="F258" s="11" t="s">
        <v>552</v>
      </c>
      <c r="G258" s="11" t="s">
        <v>553</v>
      </c>
      <c r="H258" s="13">
        <v>3751616</v>
      </c>
      <c r="I258" s="11">
        <v>50</v>
      </c>
      <c r="J258" s="11"/>
      <c r="K258" s="11"/>
      <c r="L258" s="11"/>
      <c r="M258" s="11"/>
      <c r="N258" s="12"/>
    </row>
    <row r="259" spans="1:14" ht="65.25" customHeight="1" x14ac:dyDescent="0.3">
      <c r="A259" s="11">
        <v>245</v>
      </c>
      <c r="B259" s="12" t="s">
        <v>489</v>
      </c>
      <c r="C259" s="11" t="s">
        <v>554</v>
      </c>
      <c r="D259" s="11" t="s">
        <v>555</v>
      </c>
      <c r="E259" s="11">
        <v>1</v>
      </c>
      <c r="F259" s="11" t="s">
        <v>556</v>
      </c>
      <c r="G259" s="11" t="s">
        <v>557</v>
      </c>
      <c r="H259" s="13">
        <v>3713465</v>
      </c>
      <c r="I259" s="11">
        <v>200</v>
      </c>
      <c r="J259" s="11"/>
      <c r="K259" s="11"/>
      <c r="L259" s="11"/>
      <c r="M259" s="11"/>
      <c r="N259" s="12"/>
    </row>
    <row r="260" spans="1:14" ht="65.25" customHeight="1" x14ac:dyDescent="0.3">
      <c r="A260" s="11">
        <v>246</v>
      </c>
      <c r="B260" s="12" t="s">
        <v>489</v>
      </c>
      <c r="C260" s="11" t="s">
        <v>558</v>
      </c>
      <c r="D260" s="11" t="s">
        <v>559</v>
      </c>
      <c r="E260" s="11">
        <v>1</v>
      </c>
      <c r="F260" s="11" t="s">
        <v>560</v>
      </c>
      <c r="G260" s="11" t="s">
        <v>561</v>
      </c>
      <c r="H260" s="13">
        <v>5730914</v>
      </c>
      <c r="I260" s="11">
        <v>100</v>
      </c>
      <c r="J260" s="11"/>
      <c r="K260" s="11"/>
      <c r="L260" s="11"/>
      <c r="M260" s="11"/>
      <c r="N260" s="12"/>
    </row>
    <row r="261" spans="1:14" ht="65.25" customHeight="1" x14ac:dyDescent="0.3">
      <c r="A261" s="11">
        <v>247</v>
      </c>
      <c r="B261" s="12" t="s">
        <v>489</v>
      </c>
      <c r="C261" s="11" t="s">
        <v>558</v>
      </c>
      <c r="D261" s="11" t="s">
        <v>559</v>
      </c>
      <c r="E261" s="11">
        <v>2</v>
      </c>
      <c r="F261" s="11" t="s">
        <v>562</v>
      </c>
      <c r="G261" s="11" t="s">
        <v>563</v>
      </c>
      <c r="H261" s="13">
        <v>5635219</v>
      </c>
      <c r="I261" s="11">
        <v>100</v>
      </c>
      <c r="J261" s="11"/>
      <c r="K261" s="11"/>
      <c r="L261" s="11"/>
      <c r="M261" s="11"/>
      <c r="N261" s="12"/>
    </row>
    <row r="262" spans="1:14" ht="65.25" customHeight="1" x14ac:dyDescent="0.3">
      <c r="A262" s="11">
        <v>248</v>
      </c>
      <c r="B262" s="12" t="s">
        <v>489</v>
      </c>
      <c r="C262" s="11" t="s">
        <v>558</v>
      </c>
      <c r="D262" s="11" t="s">
        <v>559</v>
      </c>
      <c r="E262" s="11">
        <v>3</v>
      </c>
      <c r="F262" s="11">
        <v>8000</v>
      </c>
      <c r="G262" s="11" t="s">
        <v>564</v>
      </c>
      <c r="H262" s="13">
        <v>5926622</v>
      </c>
      <c r="I262" s="11">
        <v>100</v>
      </c>
      <c r="J262" s="11"/>
      <c r="K262" s="11"/>
      <c r="L262" s="11"/>
      <c r="M262" s="11"/>
      <c r="N262" s="12"/>
    </row>
    <row r="263" spans="1:14" ht="65.25" customHeight="1" x14ac:dyDescent="0.3">
      <c r="A263" s="11">
        <v>249</v>
      </c>
      <c r="B263" s="12" t="s">
        <v>489</v>
      </c>
      <c r="C263" s="11" t="s">
        <v>558</v>
      </c>
      <c r="D263" s="11" t="s">
        <v>559</v>
      </c>
      <c r="E263" s="11">
        <v>4</v>
      </c>
      <c r="F263" s="11" t="s">
        <v>565</v>
      </c>
      <c r="G263" s="11" t="s">
        <v>566</v>
      </c>
      <c r="H263" s="13">
        <v>3236193</v>
      </c>
      <c r="I263" s="11">
        <v>100</v>
      </c>
      <c r="J263" s="11"/>
      <c r="K263" s="11"/>
      <c r="L263" s="11"/>
      <c r="M263" s="11"/>
      <c r="N263" s="12"/>
    </row>
    <row r="264" spans="1:14" ht="65.25" customHeight="1" x14ac:dyDescent="0.3">
      <c r="A264" s="11">
        <v>250</v>
      </c>
      <c r="B264" s="12" t="s">
        <v>489</v>
      </c>
      <c r="C264" s="11" t="s">
        <v>558</v>
      </c>
      <c r="D264" s="11" t="s">
        <v>559</v>
      </c>
      <c r="E264" s="11">
        <v>5</v>
      </c>
      <c r="F264" s="11" t="s">
        <v>567</v>
      </c>
      <c r="G264" s="11" t="s">
        <v>568</v>
      </c>
      <c r="H264" s="13">
        <v>5831530</v>
      </c>
      <c r="I264" s="11">
        <v>100</v>
      </c>
      <c r="J264" s="11"/>
      <c r="K264" s="11"/>
      <c r="L264" s="11"/>
      <c r="M264" s="11"/>
      <c r="N264" s="12"/>
    </row>
    <row r="265" spans="1:14" ht="65.25" customHeight="1" x14ac:dyDescent="0.3">
      <c r="A265" s="11">
        <v>251</v>
      </c>
      <c r="B265" s="12" t="s">
        <v>489</v>
      </c>
      <c r="C265" s="11" t="s">
        <v>558</v>
      </c>
      <c r="D265" s="11" t="s">
        <v>559</v>
      </c>
      <c r="E265" s="11">
        <v>6</v>
      </c>
      <c r="F265" s="11" t="s">
        <v>172</v>
      </c>
      <c r="G265" s="11" t="s">
        <v>569</v>
      </c>
      <c r="H265" s="13">
        <v>4037932</v>
      </c>
      <c r="I265" s="11">
        <v>100</v>
      </c>
      <c r="J265" s="11"/>
      <c r="K265" s="11"/>
      <c r="L265" s="11"/>
      <c r="M265" s="11"/>
      <c r="N265" s="12"/>
    </row>
    <row r="266" spans="1:14" ht="65.25" customHeight="1" x14ac:dyDescent="0.3">
      <c r="A266" s="11">
        <v>252</v>
      </c>
      <c r="B266" s="12" t="s">
        <v>489</v>
      </c>
      <c r="C266" s="11" t="s">
        <v>558</v>
      </c>
      <c r="D266" s="11" t="s">
        <v>559</v>
      </c>
      <c r="E266" s="11">
        <v>7</v>
      </c>
      <c r="F266" s="11" t="s">
        <v>570</v>
      </c>
      <c r="G266" s="11" t="s">
        <v>571</v>
      </c>
      <c r="H266" s="13">
        <v>5626225</v>
      </c>
      <c r="I266" s="11">
        <v>100</v>
      </c>
      <c r="J266" s="11"/>
      <c r="K266" s="11"/>
      <c r="L266" s="11"/>
      <c r="M266" s="11"/>
      <c r="N266" s="12"/>
    </row>
    <row r="267" spans="1:14" ht="65.25" customHeight="1" x14ac:dyDescent="0.3">
      <c r="A267" s="11">
        <v>253</v>
      </c>
      <c r="B267" s="12" t="s">
        <v>489</v>
      </c>
      <c r="C267" s="11" t="s">
        <v>558</v>
      </c>
      <c r="D267" s="11" t="s">
        <v>559</v>
      </c>
      <c r="E267" s="11">
        <v>8</v>
      </c>
      <c r="F267" s="11" t="s">
        <v>572</v>
      </c>
      <c r="G267" s="11" t="s">
        <v>573</v>
      </c>
      <c r="H267" s="13">
        <v>4561226</v>
      </c>
      <c r="I267" s="11">
        <v>100</v>
      </c>
      <c r="J267" s="11"/>
      <c r="K267" s="11"/>
      <c r="L267" s="11"/>
      <c r="M267" s="11"/>
      <c r="N267" s="12"/>
    </row>
    <row r="268" spans="1:14" ht="65.25" customHeight="1" x14ac:dyDescent="0.3">
      <c r="A268" s="11">
        <v>254</v>
      </c>
      <c r="B268" s="12" t="s">
        <v>489</v>
      </c>
      <c r="C268" s="11" t="s">
        <v>558</v>
      </c>
      <c r="D268" s="11" t="s">
        <v>559</v>
      </c>
      <c r="E268" s="11">
        <v>9</v>
      </c>
      <c r="F268" s="11" t="s">
        <v>574</v>
      </c>
      <c r="G268" s="11" t="s">
        <v>575</v>
      </c>
      <c r="H268" s="13">
        <v>3509848</v>
      </c>
      <c r="I268" s="11">
        <v>100</v>
      </c>
      <c r="J268" s="11"/>
      <c r="K268" s="11"/>
      <c r="L268" s="11"/>
      <c r="M268" s="11"/>
      <c r="N268" s="12"/>
    </row>
    <row r="269" spans="1:14" ht="65.25" customHeight="1" x14ac:dyDescent="0.3">
      <c r="A269" s="11">
        <v>255</v>
      </c>
      <c r="B269" s="12" t="s">
        <v>489</v>
      </c>
      <c r="C269" s="11" t="s">
        <v>558</v>
      </c>
      <c r="D269" s="11" t="s">
        <v>559</v>
      </c>
      <c r="E269" s="11">
        <v>10</v>
      </c>
      <c r="F269" s="11" t="s">
        <v>576</v>
      </c>
      <c r="G269" s="11" t="s">
        <v>577</v>
      </c>
      <c r="H269" s="13">
        <v>5828747</v>
      </c>
      <c r="I269" s="11">
        <v>100</v>
      </c>
      <c r="J269" s="11"/>
      <c r="K269" s="11"/>
      <c r="L269" s="11"/>
      <c r="M269" s="11"/>
      <c r="N269" s="12"/>
    </row>
    <row r="270" spans="1:14" ht="36.75" customHeight="1" x14ac:dyDescent="0.25">
      <c r="A270" s="18" t="s">
        <v>578</v>
      </c>
      <c r="B270" s="9"/>
      <c r="C270" s="9"/>
      <c r="D270" s="9"/>
      <c r="E270" s="9"/>
      <c r="F270" s="9"/>
      <c r="G270" s="9"/>
      <c r="H270" s="19"/>
      <c r="I270" s="20">
        <f>SUBTOTAL(109,Tabla37[[ Cantidad de personas  Atendidas 1RA ENTREGA]])</f>
        <v>24070</v>
      </c>
      <c r="J270" s="20">
        <f>SUBTOTAL(109,Tabla37[[ Cantidad de personas  Atendidas 2DA ENTREGA]])</f>
        <v>3200</v>
      </c>
      <c r="K270" s="20">
        <f>SUBTOTAL(109,Tabla37[[ Cantidad de personas  Atendidas 3RA ENTREGA]])</f>
        <v>0</v>
      </c>
      <c r="L270" s="20">
        <f>SUBTOTAL(109,Tabla37[Cantidad de personas  Atendidas 4TA ENTREGA])</f>
        <v>0</v>
      </c>
      <c r="M270" s="20">
        <f>SUBTOTAL(109,Tabla37[Cantidad de personas  Atendidas 5TA ENTREGA])</f>
        <v>0</v>
      </c>
      <c r="N270" s="20">
        <f>SUBTOTAL(109,Tabla37[Cantidad de personas  Atendidas 6TA ENTREGA])</f>
        <v>0</v>
      </c>
    </row>
    <row r="271" spans="1:14" ht="36.75" customHeight="1" x14ac:dyDescent="0.25">
      <c r="A271" s="21" t="s">
        <v>579</v>
      </c>
      <c r="B271" s="22"/>
      <c r="C271" s="22"/>
      <c r="D271" s="22"/>
      <c r="E271" s="22"/>
      <c r="F271" s="22"/>
      <c r="G271" s="22"/>
      <c r="H271" s="23"/>
      <c r="I271" s="26">
        <f>+Tabla37[[#Totals],[ Cantidad de personas  Atendidas 1RA ENTREGA]]+Tabla37[[#Totals],[ Cantidad de personas  Atendidas 2DA ENTREGA]]+Tabla37[[#Totals],[ Cantidad de personas  Atendidas 3RA ENTREGA]]+Tabla37[[#Totals],[Cantidad de personas  Atendidas 4TA ENTREGA]]+Tabla37[[#Totals],[Cantidad de personas  Atendidas 5TA ENTREGA]]+Tabla37[[#Totals],[Cantidad de personas  Atendidas 6TA ENTREGA]]</f>
        <v>27270</v>
      </c>
      <c r="J271" s="26"/>
      <c r="K271" s="26"/>
      <c r="L271" s="26"/>
      <c r="M271" s="26"/>
      <c r="N271" s="26"/>
    </row>
    <row r="272" spans="1:14" ht="36.75" customHeight="1" x14ac:dyDescent="0.25"/>
    <row r="273" spans="1:14" ht="74.25" customHeight="1" x14ac:dyDescent="0.25">
      <c r="A273" s="25" t="s">
        <v>580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1:14" ht="36.75" customHeight="1" x14ac:dyDescent="0.25"/>
    <row r="275" spans="1:14" ht="36.75" customHeight="1" x14ac:dyDescent="0.25"/>
    <row r="276" spans="1:14" ht="36.75" customHeight="1" x14ac:dyDescent="0.25"/>
    <row r="277" spans="1:14" ht="36.75" customHeight="1" x14ac:dyDescent="0.25"/>
    <row r="278" spans="1:14" ht="36.75" customHeight="1" x14ac:dyDescent="0.25"/>
    <row r="279" spans="1:14" ht="36.75" customHeight="1" x14ac:dyDescent="0.25"/>
    <row r="280" spans="1:14" ht="36.75" customHeight="1" x14ac:dyDescent="0.25"/>
    <row r="281" spans="1:14" ht="36.75" customHeight="1" x14ac:dyDescent="0.25"/>
    <row r="282" spans="1:14" ht="36.75" customHeight="1" x14ac:dyDescent="0.25"/>
    <row r="283" spans="1:14" ht="36.75" customHeight="1" x14ac:dyDescent="0.25"/>
    <row r="284" spans="1:14" ht="36.75" customHeight="1" x14ac:dyDescent="0.25"/>
    <row r="285" spans="1:14" ht="36.75" customHeight="1" x14ac:dyDescent="0.25"/>
    <row r="286" spans="1:14" ht="36.75" customHeight="1" x14ac:dyDescent="0.25"/>
    <row r="287" spans="1:14" ht="36.75" customHeight="1" x14ac:dyDescent="0.25"/>
    <row r="288" spans="1:14" ht="36.75" customHeight="1" x14ac:dyDescent="0.25"/>
    <row r="289" spans="9:9" ht="36.75" customHeight="1" x14ac:dyDescent="0.25"/>
    <row r="290" spans="9:9" ht="36.75" customHeight="1" x14ac:dyDescent="0.25"/>
    <row r="291" spans="9:9" ht="36.75" customHeight="1" x14ac:dyDescent="0.25"/>
    <row r="292" spans="9:9" ht="36.75" customHeight="1" x14ac:dyDescent="0.25"/>
    <row r="293" spans="9:9" ht="36.75" customHeight="1" x14ac:dyDescent="0.25">
      <c r="I293" s="1"/>
    </row>
    <row r="294" spans="9:9" ht="36.75" customHeight="1" x14ac:dyDescent="0.25">
      <c r="I294" s="1"/>
    </row>
    <row r="295" spans="9:9" ht="36.75" customHeight="1" x14ac:dyDescent="0.25">
      <c r="I295" s="1"/>
    </row>
    <row r="296" spans="9:9" ht="36.75" customHeight="1" x14ac:dyDescent="0.25">
      <c r="I296" s="1"/>
    </row>
    <row r="297" spans="9:9" ht="36.75" customHeight="1" x14ac:dyDescent="0.25">
      <c r="I297" s="1"/>
    </row>
    <row r="298" spans="9:9" ht="36.75" customHeight="1" x14ac:dyDescent="0.25"/>
    <row r="299" spans="9:9" ht="36.75" customHeight="1" x14ac:dyDescent="0.25"/>
    <row r="300" spans="9:9" ht="36.75" customHeight="1" x14ac:dyDescent="0.25"/>
    <row r="301" spans="9:9" ht="36.75" customHeight="1" x14ac:dyDescent="0.25"/>
    <row r="302" spans="9:9" ht="36.75" customHeight="1" x14ac:dyDescent="0.25"/>
    <row r="303" spans="9:9" ht="36.75" customHeight="1" x14ac:dyDescent="0.25"/>
    <row r="304" spans="9:9" ht="36.75" customHeight="1" x14ac:dyDescent="0.25"/>
    <row r="305" ht="36.75" customHeight="1" x14ac:dyDescent="0.25"/>
    <row r="306" ht="36.75" customHeight="1" x14ac:dyDescent="0.25"/>
    <row r="307" ht="36.75" customHeight="1" x14ac:dyDescent="0.25"/>
    <row r="308" ht="36.75" customHeight="1" x14ac:dyDescent="0.25"/>
    <row r="309" ht="36.75" customHeight="1" x14ac:dyDescent="0.25"/>
    <row r="310" ht="36.75" customHeight="1" x14ac:dyDescent="0.25"/>
    <row r="311" ht="36.75" customHeight="1" x14ac:dyDescent="0.25"/>
    <row r="312" ht="36.75" customHeight="1" x14ac:dyDescent="0.25"/>
    <row r="313" ht="36.75" customHeight="1" x14ac:dyDescent="0.25"/>
    <row r="314" ht="36.75" customHeight="1" x14ac:dyDescent="0.25"/>
    <row r="315" ht="36.75" customHeight="1" x14ac:dyDescent="0.25"/>
    <row r="316" ht="36.75" customHeight="1" x14ac:dyDescent="0.25"/>
    <row r="317" ht="36.75" customHeight="1" x14ac:dyDescent="0.25"/>
    <row r="318" ht="36.75" customHeight="1" x14ac:dyDescent="0.25"/>
    <row r="319" ht="36.75" customHeight="1" x14ac:dyDescent="0.25"/>
    <row r="320" ht="36.75" customHeight="1" x14ac:dyDescent="0.25"/>
    <row r="321" ht="36.75" customHeight="1" x14ac:dyDescent="0.25"/>
    <row r="322" ht="36.75" customHeight="1" x14ac:dyDescent="0.25"/>
    <row r="323" ht="36.75" customHeight="1" x14ac:dyDescent="0.25"/>
    <row r="324" ht="36.75" customHeight="1" x14ac:dyDescent="0.25"/>
    <row r="325" ht="36.75" customHeight="1" x14ac:dyDescent="0.25"/>
    <row r="326" ht="36.75" customHeight="1" x14ac:dyDescent="0.25"/>
    <row r="327" ht="36.75" customHeight="1" x14ac:dyDescent="0.25"/>
    <row r="328" ht="36.75" customHeight="1" x14ac:dyDescent="0.25"/>
    <row r="329" ht="36.75" customHeight="1" x14ac:dyDescent="0.25"/>
    <row r="330" ht="36.75" customHeight="1" x14ac:dyDescent="0.25"/>
    <row r="331" ht="36.75" customHeight="1" x14ac:dyDescent="0.25"/>
    <row r="332" ht="36.75" customHeight="1" x14ac:dyDescent="0.25"/>
    <row r="333" ht="36.75" customHeight="1" x14ac:dyDescent="0.25"/>
    <row r="334" ht="36.75" customHeight="1" x14ac:dyDescent="0.25"/>
    <row r="335" ht="36.75" customHeight="1" x14ac:dyDescent="0.25"/>
    <row r="336" ht="36.75" customHeight="1" x14ac:dyDescent="0.25"/>
    <row r="337" ht="36.75" customHeight="1" x14ac:dyDescent="0.25"/>
    <row r="338" ht="36.75" customHeight="1" x14ac:dyDescent="0.25"/>
    <row r="339" ht="36.75" customHeight="1" x14ac:dyDescent="0.25"/>
    <row r="340" ht="36.75" customHeight="1" x14ac:dyDescent="0.25"/>
    <row r="341" ht="36.75" customHeight="1" x14ac:dyDescent="0.25"/>
    <row r="342" ht="36.75" customHeight="1" x14ac:dyDescent="0.25"/>
    <row r="343" ht="36.75" customHeight="1" x14ac:dyDescent="0.25"/>
    <row r="344" ht="36.75" customHeight="1" x14ac:dyDescent="0.25"/>
    <row r="345" ht="36.75" customHeight="1" x14ac:dyDescent="0.25"/>
    <row r="346" ht="36.75" customHeight="1" x14ac:dyDescent="0.25"/>
    <row r="347" ht="36.75" customHeight="1" x14ac:dyDescent="0.25"/>
    <row r="348" ht="36.75" customHeight="1" x14ac:dyDescent="0.25"/>
    <row r="349" ht="36.75" customHeight="1" x14ac:dyDescent="0.25"/>
    <row r="350" ht="36.75" customHeight="1" x14ac:dyDescent="0.25"/>
    <row r="351" ht="36.75" customHeight="1" x14ac:dyDescent="0.25"/>
    <row r="352" ht="36.75" customHeight="1" x14ac:dyDescent="0.25"/>
    <row r="353" spans="9:9" ht="36.75" customHeight="1" x14ac:dyDescent="0.25"/>
    <row r="354" spans="9:9" ht="36.75" customHeight="1" x14ac:dyDescent="0.25"/>
    <row r="355" spans="9:9" ht="36.75" customHeight="1" x14ac:dyDescent="0.25"/>
    <row r="356" spans="9:9" ht="36.75" customHeight="1" x14ac:dyDescent="0.25">
      <c r="I356" s="1"/>
    </row>
    <row r="357" spans="9:9" ht="36.75" customHeight="1" x14ac:dyDescent="0.25">
      <c r="I357" s="1"/>
    </row>
    <row r="358" spans="9:9" ht="36.75" customHeight="1" x14ac:dyDescent="0.25">
      <c r="I358" s="1"/>
    </row>
    <row r="359" spans="9:9" ht="36.75" customHeight="1" x14ac:dyDescent="0.25">
      <c r="I359" s="1"/>
    </row>
    <row r="360" spans="9:9" ht="36.75" customHeight="1" x14ac:dyDescent="0.25">
      <c r="I360" s="1"/>
    </row>
    <row r="361" spans="9:9" ht="36.75" customHeight="1" x14ac:dyDescent="0.25">
      <c r="I361" s="1"/>
    </row>
    <row r="362" spans="9:9" ht="36.75" customHeight="1" x14ac:dyDescent="0.25">
      <c r="I362" s="1"/>
    </row>
    <row r="363" spans="9:9" ht="36.75" customHeight="1" x14ac:dyDescent="0.25">
      <c r="I363" s="1"/>
    </row>
    <row r="364" spans="9:9" ht="36.75" customHeight="1" x14ac:dyDescent="0.25">
      <c r="I364" s="1"/>
    </row>
    <row r="365" spans="9:9" ht="36.75" customHeight="1" x14ac:dyDescent="0.25">
      <c r="I365" s="1"/>
    </row>
    <row r="366" spans="9:9" ht="36.75" customHeight="1" x14ac:dyDescent="0.25">
      <c r="I366" s="1"/>
    </row>
    <row r="367" spans="9:9" ht="36.75" customHeight="1" x14ac:dyDescent="0.25">
      <c r="I367" s="1"/>
    </row>
    <row r="368" spans="9:9" ht="36.75" customHeight="1" x14ac:dyDescent="0.25">
      <c r="I368" s="1"/>
    </row>
    <row r="369" s="1" customFormat="1" ht="36.75" customHeight="1" x14ac:dyDescent="0.25"/>
    <row r="370" s="1" customFormat="1" ht="36.75" customHeight="1" x14ac:dyDescent="0.25"/>
    <row r="371" s="1" customFormat="1" ht="36.75" customHeight="1" x14ac:dyDescent="0.25"/>
    <row r="372" s="1" customFormat="1" ht="36.75" customHeight="1" x14ac:dyDescent="0.25"/>
    <row r="373" s="1" customFormat="1" ht="36.75" customHeight="1" x14ac:dyDescent="0.25"/>
    <row r="374" s="1" customFormat="1" ht="36.75" customHeight="1" x14ac:dyDescent="0.25"/>
    <row r="375" s="1" customFormat="1" ht="36.75" customHeight="1" x14ac:dyDescent="0.25"/>
    <row r="376" s="1" customFormat="1" ht="36.75" customHeight="1" x14ac:dyDescent="0.25"/>
    <row r="377" s="1" customFormat="1" ht="36.75" customHeight="1" x14ac:dyDescent="0.25"/>
    <row r="378" s="1" customFormat="1" ht="36.75" customHeight="1" x14ac:dyDescent="0.25"/>
    <row r="379" s="1" customFormat="1" ht="36.75" customHeight="1" x14ac:dyDescent="0.25"/>
    <row r="380" s="1" customFormat="1" ht="36.75" customHeight="1" x14ac:dyDescent="0.25"/>
    <row r="381" s="1" customFormat="1" ht="36.75" customHeight="1" x14ac:dyDescent="0.25"/>
    <row r="382" s="1" customFormat="1" ht="36.75" customHeight="1" x14ac:dyDescent="0.25"/>
    <row r="383" s="1" customFormat="1" ht="36.75" customHeight="1" x14ac:dyDescent="0.25"/>
    <row r="384" s="1" customFormat="1" ht="36.75" customHeight="1" x14ac:dyDescent="0.25"/>
    <row r="385" s="1" customFormat="1" ht="36.75" customHeight="1" x14ac:dyDescent="0.25"/>
    <row r="386" s="1" customFormat="1" ht="36.75" customHeight="1" x14ac:dyDescent="0.25"/>
    <row r="387" s="1" customFormat="1" ht="36.75" customHeight="1" x14ac:dyDescent="0.25"/>
    <row r="388" s="1" customFormat="1" ht="36.75" customHeight="1" x14ac:dyDescent="0.25"/>
    <row r="389" s="1" customFormat="1" ht="36.75" customHeight="1" x14ac:dyDescent="0.25"/>
    <row r="390" s="1" customFormat="1" ht="36.75" customHeight="1" x14ac:dyDescent="0.25"/>
    <row r="391" s="1" customFormat="1" ht="36.75" customHeight="1" x14ac:dyDescent="0.25"/>
    <row r="392" s="1" customFormat="1" ht="36.75" customHeight="1" x14ac:dyDescent="0.25"/>
    <row r="393" s="1" customFormat="1" ht="36.75" customHeight="1" x14ac:dyDescent="0.25"/>
    <row r="394" s="1" customFormat="1" ht="36.75" customHeight="1" x14ac:dyDescent="0.25"/>
    <row r="395" s="1" customFormat="1" ht="36.75" customHeight="1" x14ac:dyDescent="0.25"/>
    <row r="396" s="1" customFormat="1" ht="36.75" customHeight="1" x14ac:dyDescent="0.25"/>
    <row r="397" s="1" customFormat="1" ht="36.75" customHeight="1" x14ac:dyDescent="0.25"/>
    <row r="398" s="1" customFormat="1" ht="36.75" customHeight="1" x14ac:dyDescent="0.25"/>
    <row r="399" s="1" customFormat="1" ht="36.75" customHeight="1" x14ac:dyDescent="0.25"/>
    <row r="400" s="1" customFormat="1" ht="36.75" customHeight="1" x14ac:dyDescent="0.25"/>
    <row r="401" s="1" customFormat="1" ht="36.75" customHeight="1" x14ac:dyDescent="0.25"/>
    <row r="402" s="1" customFormat="1" ht="36.75" customHeight="1" x14ac:dyDescent="0.25"/>
    <row r="403" s="1" customFormat="1" ht="36.75" customHeight="1" x14ac:dyDescent="0.25"/>
    <row r="404" s="1" customFormat="1" ht="36.75" customHeight="1" x14ac:dyDescent="0.25"/>
    <row r="405" s="1" customFormat="1" ht="36.75" customHeight="1" x14ac:dyDescent="0.25"/>
    <row r="406" s="1" customFormat="1" ht="36.75" customHeight="1" x14ac:dyDescent="0.25"/>
    <row r="407" s="1" customFormat="1" ht="36.75" customHeight="1" x14ac:dyDescent="0.25"/>
    <row r="408" s="1" customFormat="1" ht="36.75" customHeight="1" x14ac:dyDescent="0.25"/>
    <row r="409" s="1" customFormat="1" ht="36.75" customHeight="1" x14ac:dyDescent="0.25"/>
    <row r="410" s="1" customFormat="1" ht="36.75" customHeight="1" x14ac:dyDescent="0.25"/>
    <row r="411" s="1" customFormat="1" ht="36.75" customHeight="1" x14ac:dyDescent="0.25"/>
    <row r="412" s="1" customFormat="1" ht="36.75" customHeight="1" x14ac:dyDescent="0.25"/>
    <row r="413" s="1" customFormat="1" ht="36.75" customHeight="1" x14ac:dyDescent="0.25"/>
    <row r="414" s="1" customFormat="1" ht="36.75" customHeight="1" x14ac:dyDescent="0.25"/>
    <row r="415" s="1" customFormat="1" ht="36.75" customHeight="1" x14ac:dyDescent="0.25"/>
    <row r="416" s="1" customFormat="1" ht="36.75" customHeight="1" x14ac:dyDescent="0.25"/>
    <row r="417" s="1" customFormat="1" ht="36.75" customHeight="1" x14ac:dyDescent="0.25"/>
    <row r="418" s="1" customFormat="1" ht="36.75" customHeight="1" x14ac:dyDescent="0.25"/>
    <row r="419" s="1" customFormat="1" ht="36.75" customHeight="1" x14ac:dyDescent="0.25"/>
    <row r="420" s="1" customFormat="1" ht="36.75" customHeight="1" x14ac:dyDescent="0.25"/>
    <row r="421" s="1" customFormat="1" ht="36.75" customHeight="1" x14ac:dyDescent="0.25"/>
    <row r="422" s="1" customFormat="1" ht="36.75" customHeight="1" x14ac:dyDescent="0.25"/>
    <row r="423" s="1" customFormat="1" ht="36.75" customHeight="1" x14ac:dyDescent="0.25"/>
    <row r="424" s="1" customFormat="1" ht="36.75" customHeight="1" x14ac:dyDescent="0.25"/>
    <row r="425" s="1" customFormat="1" ht="36.75" customHeight="1" x14ac:dyDescent="0.25"/>
    <row r="426" s="1" customFormat="1" ht="36.75" customHeight="1" x14ac:dyDescent="0.25"/>
    <row r="427" s="1" customFormat="1" ht="36.75" customHeight="1" x14ac:dyDescent="0.25"/>
    <row r="428" s="1" customFormat="1" ht="36.75" customHeight="1" x14ac:dyDescent="0.25"/>
    <row r="429" s="1" customFormat="1" ht="36.75" customHeight="1" x14ac:dyDescent="0.25"/>
    <row r="430" s="1" customFormat="1" ht="36.75" customHeight="1" x14ac:dyDescent="0.25"/>
    <row r="431" s="1" customFormat="1" ht="36.75" customHeight="1" x14ac:dyDescent="0.25"/>
    <row r="432" s="1" customFormat="1" ht="36.75" customHeight="1" x14ac:dyDescent="0.25"/>
    <row r="433" s="1" customFormat="1" ht="36.75" customHeight="1" x14ac:dyDescent="0.25"/>
    <row r="434" s="1" customFormat="1" ht="36.75" customHeight="1" x14ac:dyDescent="0.25"/>
    <row r="435" s="1" customFormat="1" ht="36.75" customHeight="1" x14ac:dyDescent="0.25"/>
    <row r="436" s="1" customFormat="1" ht="36.75" customHeight="1" x14ac:dyDescent="0.25"/>
    <row r="437" s="1" customFormat="1" ht="36.75" customHeight="1" x14ac:dyDescent="0.25"/>
    <row r="438" s="1" customFormat="1" ht="36.75" customHeight="1" x14ac:dyDescent="0.25"/>
    <row r="439" s="1" customFormat="1" ht="36.75" customHeight="1" x14ac:dyDescent="0.25"/>
    <row r="440" s="1" customFormat="1" ht="36.75" customHeight="1" x14ac:dyDescent="0.25"/>
    <row r="441" s="1" customFormat="1" ht="36.75" customHeight="1" x14ac:dyDescent="0.25"/>
    <row r="442" s="1" customFormat="1" ht="36.75" customHeight="1" x14ac:dyDescent="0.25"/>
    <row r="443" s="1" customFormat="1" ht="36.75" customHeight="1" x14ac:dyDescent="0.25"/>
    <row r="444" s="1" customFormat="1" ht="36.75" customHeight="1" x14ac:dyDescent="0.25"/>
    <row r="445" s="1" customFormat="1" ht="36.75" customHeight="1" x14ac:dyDescent="0.25"/>
    <row r="446" s="1" customFormat="1" ht="36.75" customHeight="1" x14ac:dyDescent="0.25"/>
    <row r="447" s="1" customFormat="1" ht="36.75" customHeight="1" x14ac:dyDescent="0.25"/>
    <row r="448" s="1" customFormat="1" ht="36.75" customHeight="1" x14ac:dyDescent="0.25"/>
    <row r="449" s="1" customFormat="1" ht="36.75" customHeight="1" x14ac:dyDescent="0.25"/>
    <row r="450" s="1" customFormat="1" ht="36.75" customHeight="1" x14ac:dyDescent="0.25"/>
    <row r="451" s="1" customFormat="1" ht="36.75" customHeight="1" x14ac:dyDescent="0.25"/>
    <row r="452" s="1" customFormat="1" ht="36.75" customHeight="1" x14ac:dyDescent="0.25"/>
    <row r="453" s="1" customFormat="1" ht="36.75" customHeight="1" x14ac:dyDescent="0.25"/>
    <row r="454" s="1" customFormat="1" ht="36.75" customHeight="1" x14ac:dyDescent="0.25"/>
    <row r="455" s="1" customFormat="1" ht="36.75" customHeight="1" x14ac:dyDescent="0.25"/>
    <row r="456" s="1" customFormat="1" ht="36.75" customHeight="1" x14ac:dyDescent="0.25"/>
    <row r="457" s="1" customFormat="1" ht="36.75" customHeight="1" x14ac:dyDescent="0.25"/>
    <row r="458" s="1" customFormat="1" ht="36.75" customHeight="1" x14ac:dyDescent="0.25"/>
    <row r="459" s="1" customFormat="1" ht="36.75" customHeight="1" x14ac:dyDescent="0.25"/>
    <row r="460" s="1" customFormat="1" ht="36.75" customHeight="1" x14ac:dyDescent="0.25"/>
    <row r="461" s="1" customFormat="1" ht="36.75" customHeight="1" x14ac:dyDescent="0.25"/>
    <row r="462" s="1" customFormat="1" ht="36.75" customHeight="1" x14ac:dyDescent="0.25"/>
    <row r="463" s="1" customFormat="1" ht="36.75" customHeight="1" x14ac:dyDescent="0.25"/>
    <row r="464" s="1" customFormat="1" ht="36.75" customHeight="1" x14ac:dyDescent="0.25"/>
    <row r="465" s="1" customFormat="1" ht="36.75" customHeight="1" x14ac:dyDescent="0.25"/>
    <row r="466" s="1" customFormat="1" ht="36.75" customHeight="1" x14ac:dyDescent="0.25"/>
    <row r="467" s="1" customFormat="1" ht="36.75" customHeight="1" x14ac:dyDescent="0.25"/>
    <row r="468" s="1" customFormat="1" ht="36.75" customHeight="1" x14ac:dyDescent="0.25"/>
    <row r="469" s="1" customFormat="1" ht="36.75" customHeight="1" x14ac:dyDescent="0.25"/>
    <row r="470" s="1" customFormat="1" ht="36.75" customHeight="1" x14ac:dyDescent="0.25"/>
    <row r="471" s="1" customFormat="1" ht="36.75" customHeight="1" x14ac:dyDescent="0.25"/>
    <row r="472" s="1" customFormat="1" ht="36.75" customHeight="1" x14ac:dyDescent="0.25"/>
    <row r="473" s="1" customFormat="1" ht="36.75" customHeight="1" x14ac:dyDescent="0.25"/>
    <row r="474" s="1" customFormat="1" ht="36.75" customHeight="1" x14ac:dyDescent="0.25"/>
    <row r="475" s="1" customFormat="1" ht="36.75" customHeight="1" x14ac:dyDescent="0.25"/>
    <row r="476" s="1" customFormat="1" ht="36.75" customHeight="1" x14ac:dyDescent="0.25"/>
    <row r="477" s="1" customFormat="1" ht="36.75" customHeight="1" x14ac:dyDescent="0.25"/>
    <row r="478" s="1" customFormat="1" ht="36.75" customHeight="1" x14ac:dyDescent="0.25"/>
    <row r="479" s="1" customFormat="1" ht="36.75" customHeight="1" x14ac:dyDescent="0.25"/>
    <row r="480" s="1" customFormat="1" ht="36.75" customHeight="1" x14ac:dyDescent="0.25"/>
    <row r="481" s="1" customFormat="1" ht="36.75" customHeight="1" x14ac:dyDescent="0.25"/>
    <row r="482" s="1" customFormat="1" ht="36.75" customHeight="1" x14ac:dyDescent="0.25"/>
    <row r="483" s="1" customFormat="1" ht="36.75" customHeight="1" x14ac:dyDescent="0.25"/>
    <row r="484" s="1" customFormat="1" ht="36.75" customHeight="1" x14ac:dyDescent="0.25"/>
    <row r="485" s="1" customFormat="1" ht="36.75" customHeight="1" x14ac:dyDescent="0.25"/>
    <row r="486" s="1" customFormat="1" ht="36.75" customHeight="1" x14ac:dyDescent="0.25"/>
    <row r="487" s="1" customFormat="1" ht="36.75" customHeight="1" x14ac:dyDescent="0.25"/>
    <row r="488" s="1" customFormat="1" ht="36.75" customHeight="1" x14ac:dyDescent="0.25"/>
    <row r="489" s="1" customFormat="1" ht="36.75" customHeight="1" x14ac:dyDescent="0.25"/>
    <row r="490" s="1" customFormat="1" ht="36.75" customHeight="1" x14ac:dyDescent="0.25"/>
    <row r="491" s="1" customFormat="1" ht="36.75" customHeight="1" x14ac:dyDescent="0.25"/>
    <row r="492" s="1" customFormat="1" ht="36.75" customHeight="1" x14ac:dyDescent="0.25"/>
    <row r="493" s="1" customFormat="1" ht="36.75" customHeight="1" x14ac:dyDescent="0.25"/>
    <row r="494" s="1" customFormat="1" ht="36.75" customHeight="1" x14ac:dyDescent="0.25"/>
    <row r="495" s="1" customFormat="1" ht="36.75" customHeight="1" x14ac:dyDescent="0.25"/>
    <row r="496" s="1" customFormat="1" ht="36.75" customHeight="1" x14ac:dyDescent="0.25"/>
    <row r="497" s="1" customFormat="1" ht="36.75" customHeight="1" x14ac:dyDescent="0.25"/>
    <row r="498" s="1" customFormat="1" ht="36.75" customHeight="1" x14ac:dyDescent="0.25"/>
    <row r="499" s="1" customFormat="1" ht="36.75" customHeight="1" x14ac:dyDescent="0.25"/>
    <row r="500" s="1" customFormat="1" ht="36.75" customHeight="1" x14ac:dyDescent="0.25"/>
    <row r="501" s="1" customFormat="1" ht="36.75" customHeight="1" x14ac:dyDescent="0.25"/>
    <row r="502" s="1" customFormat="1" ht="36.75" customHeight="1" x14ac:dyDescent="0.25"/>
    <row r="503" s="1" customFormat="1" ht="36.75" customHeight="1" x14ac:dyDescent="0.25"/>
    <row r="504" s="1" customFormat="1" ht="36.75" customHeight="1" x14ac:dyDescent="0.25"/>
    <row r="505" s="1" customFormat="1" ht="36.75" customHeight="1" x14ac:dyDescent="0.25"/>
    <row r="506" s="1" customFormat="1" ht="36.75" customHeight="1" x14ac:dyDescent="0.25"/>
    <row r="507" s="1" customFormat="1" ht="36.75" customHeight="1" x14ac:dyDescent="0.25"/>
    <row r="508" s="1" customFormat="1" ht="36.75" customHeight="1" x14ac:dyDescent="0.25"/>
    <row r="509" s="1" customFormat="1" ht="36.75" customHeight="1" x14ac:dyDescent="0.25"/>
    <row r="510" s="1" customFormat="1" ht="36.75" customHeight="1" x14ac:dyDescent="0.25"/>
    <row r="511" s="1" customFormat="1" ht="36.75" customHeight="1" x14ac:dyDescent="0.25"/>
    <row r="512" s="1" customFormat="1" ht="36.75" customHeight="1" x14ac:dyDescent="0.25"/>
    <row r="513" s="1" customFormat="1" ht="36.75" customHeight="1" x14ac:dyDescent="0.25"/>
    <row r="514" s="1" customFormat="1" ht="36.75" customHeight="1" x14ac:dyDescent="0.25"/>
    <row r="515" s="1" customFormat="1" ht="36.75" customHeight="1" x14ac:dyDescent="0.25"/>
    <row r="516" s="1" customFormat="1" ht="36.75" customHeight="1" x14ac:dyDescent="0.25"/>
    <row r="517" s="1" customFormat="1" ht="36.75" customHeight="1" x14ac:dyDescent="0.25"/>
    <row r="518" s="1" customFormat="1" ht="36.75" customHeight="1" x14ac:dyDescent="0.25"/>
    <row r="519" s="1" customFormat="1" ht="36.75" customHeight="1" x14ac:dyDescent="0.25"/>
    <row r="520" s="1" customFormat="1" ht="36.75" customHeight="1" x14ac:dyDescent="0.25"/>
    <row r="521" s="1" customFormat="1" ht="36.75" customHeight="1" x14ac:dyDescent="0.25"/>
    <row r="522" s="1" customFormat="1" ht="36.75" customHeight="1" x14ac:dyDescent="0.25"/>
    <row r="523" s="1" customFormat="1" ht="36.75" customHeight="1" x14ac:dyDescent="0.25"/>
    <row r="524" s="1" customFormat="1" ht="36.75" customHeight="1" x14ac:dyDescent="0.25"/>
    <row r="525" s="1" customFormat="1" ht="36.75" customHeight="1" x14ac:dyDescent="0.25"/>
    <row r="526" s="1" customFormat="1" ht="36.75" customHeight="1" x14ac:dyDescent="0.25"/>
    <row r="527" s="1" customFormat="1" ht="36.75" customHeight="1" x14ac:dyDescent="0.25"/>
    <row r="528" s="1" customFormat="1" ht="36.75" customHeight="1" x14ac:dyDescent="0.25"/>
    <row r="529" s="1" customFormat="1" ht="36.75" customHeight="1" x14ac:dyDescent="0.25"/>
    <row r="530" s="1" customFormat="1" ht="36.75" customHeight="1" x14ac:dyDescent="0.25"/>
    <row r="531" s="1" customFormat="1" ht="36.75" customHeight="1" x14ac:dyDescent="0.25"/>
    <row r="532" s="1" customFormat="1" ht="36.75" customHeight="1" x14ac:dyDescent="0.25"/>
    <row r="533" s="1" customFormat="1" ht="36.75" customHeight="1" x14ac:dyDescent="0.25"/>
    <row r="534" s="1" customFormat="1" ht="36.75" customHeight="1" x14ac:dyDescent="0.25"/>
    <row r="535" s="1" customFormat="1" ht="36.75" customHeight="1" x14ac:dyDescent="0.25"/>
    <row r="536" s="1" customFormat="1" ht="36.75" customHeight="1" x14ac:dyDescent="0.25"/>
    <row r="537" s="1" customFormat="1" ht="36.75" customHeight="1" x14ac:dyDescent="0.25"/>
    <row r="538" s="1" customFormat="1" ht="36.75" customHeight="1" x14ac:dyDescent="0.25"/>
    <row r="539" s="1" customFormat="1" ht="36.75" customHeight="1" x14ac:dyDescent="0.25"/>
    <row r="540" s="1" customFormat="1" ht="36.75" customHeight="1" x14ac:dyDescent="0.25"/>
    <row r="541" s="1" customFormat="1" ht="36.75" customHeight="1" x14ac:dyDescent="0.25"/>
    <row r="542" s="1" customFormat="1" ht="36.75" customHeight="1" x14ac:dyDescent="0.25"/>
    <row r="543" s="1" customFormat="1" ht="36.75" customHeight="1" x14ac:dyDescent="0.25"/>
    <row r="544" s="1" customFormat="1" ht="36.75" customHeight="1" x14ac:dyDescent="0.25"/>
    <row r="545" s="1" customFormat="1" ht="36.75" customHeight="1" x14ac:dyDescent="0.25"/>
    <row r="546" s="1" customFormat="1" ht="36.75" customHeight="1" x14ac:dyDescent="0.25"/>
    <row r="547" s="1" customFormat="1" ht="36.75" customHeigh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</sheetData>
  <mergeCells count="7">
    <mergeCell ref="A273:N273"/>
    <mergeCell ref="A6:N6"/>
    <mergeCell ref="A8:N8"/>
    <mergeCell ref="A11:N11"/>
    <mergeCell ref="G13:H13"/>
    <mergeCell ref="I13:N13"/>
    <mergeCell ref="I271:N271"/>
  </mergeCells>
  <conditionalFormatting sqref="J272 I14 I270 J274:J1048576">
    <cfRule type="cellIs" dxfId="551" priority="521" operator="greaterThan">
      <formula>0</formula>
    </cfRule>
  </conditionalFormatting>
  <conditionalFormatting sqref="K272 J270 J14 K274:K1048576">
    <cfRule type="cellIs" dxfId="550" priority="520" operator="greaterThan">
      <formula>0</formula>
    </cfRule>
  </conditionalFormatting>
  <conditionalFormatting sqref="K14 K270 L272 I271 L274:L1048576">
    <cfRule type="cellIs" dxfId="549" priority="519" operator="greaterThan">
      <formula>0</formula>
    </cfRule>
  </conditionalFormatting>
  <conditionalFormatting sqref="L14 L270 M272 M274:M1048576">
    <cfRule type="cellIs" dxfId="548" priority="518" operator="greaterThan">
      <formula>0</formula>
    </cfRule>
  </conditionalFormatting>
  <conditionalFormatting sqref="M14:N14 M270:N270 N272 N274:N1048576">
    <cfRule type="cellIs" dxfId="547" priority="517" operator="greaterThan">
      <formula>0</formula>
    </cfRule>
  </conditionalFormatting>
  <conditionalFormatting sqref="B270:G270">
    <cfRule type="containsText" dxfId="546" priority="516" operator="containsText" text="MODALIDAD">
      <formula>NOT(ISERROR(SEARCH("MODALIDAD",B270)))</formula>
    </cfRule>
  </conditionalFormatting>
  <conditionalFormatting sqref="B270">
    <cfRule type="containsText" dxfId="545" priority="515" operator="containsText" text="MODALIDAD">
      <formula>NOT(ISERROR(SEARCH("MODALIDAD",B270)))</formula>
    </cfRule>
  </conditionalFormatting>
  <conditionalFormatting sqref="C270">
    <cfRule type="containsText" dxfId="544" priority="514" operator="containsText" text="MODALIDAD">
      <formula>NOT(ISERROR(SEARCH("MODALIDAD",C270)))</formula>
    </cfRule>
  </conditionalFormatting>
  <conditionalFormatting sqref="D270:E270">
    <cfRule type="containsText" dxfId="543" priority="513" operator="containsText" text="MODALIDAD">
      <formula>NOT(ISERROR(SEARCH("MODALIDAD",D270)))</formula>
    </cfRule>
  </conditionalFormatting>
  <conditionalFormatting sqref="G270">
    <cfRule type="containsText" dxfId="542" priority="512" operator="containsText" text="MODALIDAD">
      <formula>NOT(ISERROR(SEARCH("MODALIDAD",G270)))</formula>
    </cfRule>
  </conditionalFormatting>
  <conditionalFormatting sqref="F270">
    <cfRule type="containsText" dxfId="541" priority="511" operator="containsText" text="MODALIDAD">
      <formula>NOT(ISERROR(SEARCH("MODALIDAD",F270)))</formula>
    </cfRule>
  </conditionalFormatting>
  <conditionalFormatting sqref="K270">
    <cfRule type="cellIs" dxfId="540" priority="510" operator="greaterThan">
      <formula>0</formula>
    </cfRule>
  </conditionalFormatting>
  <conditionalFormatting sqref="L270">
    <cfRule type="cellIs" dxfId="539" priority="509" operator="greaterThan">
      <formula>0</formula>
    </cfRule>
  </conditionalFormatting>
  <conditionalFormatting sqref="M270:N270">
    <cfRule type="cellIs" dxfId="538" priority="508" operator="greaterThan">
      <formula>0</formula>
    </cfRule>
  </conditionalFormatting>
  <conditionalFormatting sqref="J270">
    <cfRule type="cellIs" dxfId="537" priority="507" operator="greaterThan">
      <formula>0</formula>
    </cfRule>
  </conditionalFormatting>
  <conditionalFormatting sqref="I270">
    <cfRule type="cellIs" dxfId="536" priority="506" operator="greaterThan">
      <formula>0</formula>
    </cfRule>
  </conditionalFormatting>
  <conditionalFormatting sqref="I271">
    <cfRule type="cellIs" dxfId="535" priority="505" operator="greaterThan">
      <formula>0</formula>
    </cfRule>
  </conditionalFormatting>
  <conditionalFormatting sqref="N14 N270">
    <cfRule type="cellIs" dxfId="534" priority="504" operator="greaterThan">
      <formula>0</formula>
    </cfRule>
  </conditionalFormatting>
  <conditionalFormatting sqref="S13">
    <cfRule type="cellIs" dxfId="533" priority="503" operator="greaterThan">
      <formula>0</formula>
    </cfRule>
  </conditionalFormatting>
  <conditionalFormatting sqref="T13">
    <cfRule type="cellIs" dxfId="532" priority="499" operator="greaterThan">
      <formula>0</formula>
    </cfRule>
    <cfRule type="cellIs" dxfId="531" priority="502" operator="greaterThan">
      <formula>0</formula>
    </cfRule>
  </conditionalFormatting>
  <conditionalFormatting sqref="O13">
    <cfRule type="cellIs" dxfId="530" priority="501" operator="greaterThan">
      <formula>0</formula>
    </cfRule>
  </conditionalFormatting>
  <conditionalFormatting sqref="U13">
    <cfRule type="cellIs" dxfId="529" priority="497" operator="greaterThan">
      <formula>0</formula>
    </cfRule>
    <cfRule type="cellIs" dxfId="528" priority="500" operator="greaterThan">
      <formula>0</formula>
    </cfRule>
  </conditionalFormatting>
  <conditionalFormatting sqref="P13">
    <cfRule type="cellIs" dxfId="527" priority="498" operator="greaterThan">
      <formula>0</formula>
    </cfRule>
  </conditionalFormatting>
  <conditionalFormatting sqref="V13 Q13">
    <cfRule type="cellIs" dxfId="526" priority="496" operator="greaterThan">
      <formula>0</formula>
    </cfRule>
  </conditionalFormatting>
  <conditionalFormatting sqref="W13 R13">
    <cfRule type="cellIs" dxfId="525" priority="495" operator="greaterThan">
      <formula>0</formula>
    </cfRule>
  </conditionalFormatting>
  <conditionalFormatting sqref="N1:N13">
    <cfRule type="cellIs" dxfId="524" priority="494" operator="greaterThan">
      <formula>0</formula>
    </cfRule>
  </conditionalFormatting>
  <conditionalFormatting sqref="B271:G271">
    <cfRule type="containsText" dxfId="523" priority="493" operator="containsText" text="MODALIDAD">
      <formula>NOT(ISERROR(SEARCH("MODALIDAD",B271)))</formula>
    </cfRule>
  </conditionalFormatting>
  <conditionalFormatting sqref="B271">
    <cfRule type="containsText" dxfId="522" priority="492" operator="containsText" text="MODALIDAD">
      <formula>NOT(ISERROR(SEARCH("MODALIDAD",B271)))</formula>
    </cfRule>
  </conditionalFormatting>
  <conditionalFormatting sqref="C271">
    <cfRule type="containsText" dxfId="521" priority="491" operator="containsText" text="MODALIDAD">
      <formula>NOT(ISERROR(SEARCH("MODALIDAD",C271)))</formula>
    </cfRule>
  </conditionalFormatting>
  <conditionalFormatting sqref="D271:E271">
    <cfRule type="containsText" dxfId="520" priority="490" operator="containsText" text="MODALIDAD">
      <formula>NOT(ISERROR(SEARCH("MODALIDAD",D271)))</formula>
    </cfRule>
  </conditionalFormatting>
  <conditionalFormatting sqref="G271">
    <cfRule type="containsText" dxfId="519" priority="489" operator="containsText" text="MODALIDAD">
      <formula>NOT(ISERROR(SEARCH("MODALIDAD",G271)))</formula>
    </cfRule>
  </conditionalFormatting>
  <conditionalFormatting sqref="F271">
    <cfRule type="containsText" dxfId="518" priority="488" operator="containsText" text="MODALIDAD">
      <formula>NOT(ISERROR(SEARCH("MODALIDAD",F271)))</formula>
    </cfRule>
  </conditionalFormatting>
  <conditionalFormatting sqref="I91 I68:I88 I244:I269 I230:I242 I30:I35 I52:I56 I60:I64 I15:I28 I93 I190:I219">
    <cfRule type="cellIs" dxfId="517" priority="487" operator="greaterThan">
      <formula>0</formula>
    </cfRule>
  </conditionalFormatting>
  <conditionalFormatting sqref="J91 J68:J88 J230:J269 J52:J56 J60:J64 J15:J19 J93 J190:J219">
    <cfRule type="cellIs" dxfId="516" priority="486" operator="greaterThan">
      <formula>0</formula>
    </cfRule>
  </conditionalFormatting>
  <conditionalFormatting sqref="K91 N91 N68:N88 K68:K88 K230:K269 N230:N269 N52:N56 K52:K56 N60:N64 K60:K64 K15:K19 N15:N19 K93 N93 K190:K219 N190:N219">
    <cfRule type="cellIs" dxfId="515" priority="485" operator="greaterThan">
      <formula>0</formula>
    </cfRule>
  </conditionalFormatting>
  <conditionalFormatting sqref="L91:N91 L68:N88 L230:N269 L15:N19 L52:N56 L60:N64 L93:N93 L190:N219">
    <cfRule type="cellIs" dxfId="514" priority="484" operator="greaterThan">
      <formula>0</formula>
    </cfRule>
  </conditionalFormatting>
  <conditionalFormatting sqref="M91:N91 M68:N88 M230:N269 M52:N56 M60:N64 M15:N19 M93:N93 M190:N219">
    <cfRule type="cellIs" dxfId="513" priority="483" operator="greaterThan">
      <formula>0</formula>
    </cfRule>
  </conditionalFormatting>
  <conditionalFormatting sqref="C232:G232 D231:G231 E233:G239 D240:G240 E241:G247 F257:G269 E249:G256 D249:D258 C259:D269 C91:G91 C68:G88 D248:G248 C248:C258 C230:G230 C190:G199 C52:G56 C15:G19 C93:G93 D201:G219 B200:B220">
    <cfRule type="containsText" dxfId="512" priority="480" operator="containsText" text="MODALIDAD">
      <formula>NOT(ISERROR(SEARCH("MODALIDAD",B15)))</formula>
    </cfRule>
  </conditionalFormatting>
  <conditionalFormatting sqref="C232 C91 C68:C88 C248:C269 C230 C190:C199 C52:C56 C60 C15:C19 C93 B200:B219">
    <cfRule type="containsText" dxfId="511" priority="481" operator="containsText" text="COMUNITARIO">
      <formula>NOT(ISERROR(SEARCH("COMUNITARIO",B15)))</formula>
    </cfRule>
    <cfRule type="containsText" dxfId="510" priority="482" operator="containsText" text="OLLA LEY 6603 ">
      <formula>NOT(ISERROR(SEARCH("OLLA LEY 6603 ",B15)))</formula>
    </cfRule>
  </conditionalFormatting>
  <conditionalFormatting sqref="J91 J68:J88 J230:J269 J52:J56 J60:J64 J15:J19 J93 J190:J219">
    <cfRule type="cellIs" dxfId="509" priority="479" operator="greaterThan">
      <formula>0</formula>
    </cfRule>
  </conditionalFormatting>
  <conditionalFormatting sqref="K91 K68:K88 K230:K269 K52:K56 K60:K64 K15:K19 K93 K190:K219">
    <cfRule type="cellIs" dxfId="508" priority="477" operator="greaterThan">
      <formula>0</formula>
    </cfRule>
    <cfRule type="cellIs" dxfId="507" priority="478" operator="greaterThan">
      <formula>0</formula>
    </cfRule>
  </conditionalFormatting>
  <conditionalFormatting sqref="K91:L91 K68:L88 K230:L269 K15:L19 K52:L56 K60:L64 K93:L93 K190:L219">
    <cfRule type="cellIs" dxfId="506" priority="476" operator="greaterThan">
      <formula>0</formula>
    </cfRule>
  </conditionalFormatting>
  <conditionalFormatting sqref="N91 N68:N88 N230:N269 N52:N56 N60:N64 N15:N19 N93 N190:N219">
    <cfRule type="cellIs" dxfId="505" priority="475" operator="greaterThan">
      <formula>0</formula>
    </cfRule>
  </conditionalFormatting>
  <conditionalFormatting sqref="I91 I68:I88 I244:I269 I230:I242 I52:I56 I60:I64 I15:I19 I93 I190:I219">
    <cfRule type="cellIs" dxfId="504" priority="473" operator="greaterThan">
      <formula>0</formula>
    </cfRule>
    <cfRule type="cellIs" dxfId="503" priority="474" operator="greaterThan">
      <formula>0</formula>
    </cfRule>
  </conditionalFormatting>
  <conditionalFormatting sqref="L91 L68:L88 L230:L269 L52:L56 L60:L64 L15:L19 L93 L190:L219">
    <cfRule type="cellIs" dxfId="502" priority="472" operator="greaterThan">
      <formula>0</formula>
    </cfRule>
  </conditionalFormatting>
  <conditionalFormatting sqref="D200:G200">
    <cfRule type="containsText" dxfId="501" priority="471" operator="containsText" text="MODALIDAD">
      <formula>NOT(ISERROR(SEARCH("MODALIDAD",D200)))</formula>
    </cfRule>
  </conditionalFormatting>
  <conditionalFormatting sqref="F257:H269 C91 E91:H91 E68:H88 E230:H256 E52:H56 E60:H60 E15:H19 E93:H93 E190:H219">
    <cfRule type="cellIs" dxfId="500" priority="470" operator="equal">
      <formula>0</formula>
    </cfRule>
  </conditionalFormatting>
  <conditionalFormatting sqref="J91 J68:J88 J230:J269 J52:J56 J60:J64 J15:J19 J93 J190:J219">
    <cfRule type="cellIs" dxfId="499" priority="468" operator="greaterThan">
      <formula>0</formula>
    </cfRule>
    <cfRule type="cellIs" dxfId="498" priority="469" operator="equal">
      <formula>1125</formula>
    </cfRule>
  </conditionalFormatting>
  <conditionalFormatting sqref="A15:A269">
    <cfRule type="cellIs" dxfId="497" priority="467" operator="equal">
      <formula>"DECLARADO EN MES POSTERIOR"</formula>
    </cfRule>
  </conditionalFormatting>
  <conditionalFormatting sqref="C231">
    <cfRule type="containsText" dxfId="496" priority="464" operator="containsText" text="MODALIDAD">
      <formula>NOT(ISERROR(SEARCH("MODALIDAD",C231)))</formula>
    </cfRule>
  </conditionalFormatting>
  <conditionalFormatting sqref="C231">
    <cfRule type="containsText" dxfId="495" priority="465" operator="containsText" text="COMUNITARIO">
      <formula>NOT(ISERROR(SEARCH("COMUNITARIO",C231)))</formula>
    </cfRule>
    <cfRule type="containsText" dxfId="494" priority="466" operator="containsText" text="OLLA LEY 6603 ">
      <formula>NOT(ISERROR(SEARCH("OLLA LEY 6603 ",C231)))</formula>
    </cfRule>
  </conditionalFormatting>
  <conditionalFormatting sqref="C233:D239">
    <cfRule type="containsText" dxfId="493" priority="461" operator="containsText" text="MODALIDAD">
      <formula>NOT(ISERROR(SEARCH("MODALIDAD",C233)))</formula>
    </cfRule>
  </conditionalFormatting>
  <conditionalFormatting sqref="C233:C239">
    <cfRule type="containsText" dxfId="492" priority="462" operator="containsText" text="COMUNITARIO">
      <formula>NOT(ISERROR(SEARCH("COMUNITARIO",C233)))</formula>
    </cfRule>
    <cfRule type="containsText" dxfId="491" priority="463" operator="containsText" text="OLLA LEY 6603 ">
      <formula>NOT(ISERROR(SEARCH("OLLA LEY 6603 ",C233)))</formula>
    </cfRule>
  </conditionalFormatting>
  <conditionalFormatting sqref="C240">
    <cfRule type="containsText" dxfId="490" priority="458" operator="containsText" text="MODALIDAD">
      <formula>NOT(ISERROR(SEARCH("MODALIDAD",C240)))</formula>
    </cfRule>
  </conditionalFormatting>
  <conditionalFormatting sqref="C240">
    <cfRule type="containsText" dxfId="489" priority="459" operator="containsText" text="COMUNITARIO">
      <formula>NOT(ISERROR(SEARCH("COMUNITARIO",C240)))</formula>
    </cfRule>
    <cfRule type="containsText" dxfId="488" priority="460" operator="containsText" text="OLLA LEY 6603 ">
      <formula>NOT(ISERROR(SEARCH("OLLA LEY 6603 ",C240)))</formula>
    </cfRule>
  </conditionalFormatting>
  <conditionalFormatting sqref="D241:D247">
    <cfRule type="containsText" dxfId="487" priority="457" operator="containsText" text="MODALIDAD">
      <formula>NOT(ISERROR(SEARCH("MODALIDAD",D241)))</formula>
    </cfRule>
  </conditionalFormatting>
  <conditionalFormatting sqref="C241:C247">
    <cfRule type="containsText" dxfId="486" priority="454" operator="containsText" text="MODALIDAD">
      <formula>NOT(ISERROR(SEARCH("MODALIDAD",C241)))</formula>
    </cfRule>
  </conditionalFormatting>
  <conditionalFormatting sqref="C241:C247">
    <cfRule type="containsText" dxfId="485" priority="455" operator="containsText" text="COMUNITARIO">
      <formula>NOT(ISERROR(SEARCH("COMUNITARIO",C241)))</formula>
    </cfRule>
    <cfRule type="containsText" dxfId="484" priority="456" operator="containsText" text="OLLA LEY 6603 ">
      <formula>NOT(ISERROR(SEARCH("OLLA LEY 6603 ",C241)))</formula>
    </cfRule>
  </conditionalFormatting>
  <conditionalFormatting sqref="I65:I66">
    <cfRule type="cellIs" dxfId="483" priority="453" operator="greaterThan">
      <formula>0</formula>
    </cfRule>
  </conditionalFormatting>
  <conditionalFormatting sqref="J65:J66">
    <cfRule type="cellIs" dxfId="482" priority="452" operator="greaterThan">
      <formula>0</formula>
    </cfRule>
  </conditionalFormatting>
  <conditionalFormatting sqref="N65:N66 K65:K66">
    <cfRule type="cellIs" dxfId="481" priority="451" operator="greaterThan">
      <formula>0</formula>
    </cfRule>
  </conditionalFormatting>
  <conditionalFormatting sqref="L65:N66">
    <cfRule type="cellIs" dxfId="480" priority="450" operator="greaterThan">
      <formula>0</formula>
    </cfRule>
  </conditionalFormatting>
  <conditionalFormatting sqref="M65:N66">
    <cfRule type="cellIs" dxfId="479" priority="449" operator="greaterThan">
      <formula>0</formula>
    </cfRule>
  </conditionalFormatting>
  <conditionalFormatting sqref="C65:G66">
    <cfRule type="containsText" dxfId="478" priority="446" operator="containsText" text="MODALIDAD">
      <formula>NOT(ISERROR(SEARCH("MODALIDAD",C65)))</formula>
    </cfRule>
  </conditionalFormatting>
  <conditionalFormatting sqref="C65:C66">
    <cfRule type="containsText" dxfId="477" priority="447" operator="containsText" text="COMUNITARIO">
      <formula>NOT(ISERROR(SEARCH("COMUNITARIO",C65)))</formula>
    </cfRule>
    <cfRule type="containsText" dxfId="476" priority="448" operator="containsText" text="OLLA LEY 6603 ">
      <formula>NOT(ISERROR(SEARCH("OLLA LEY 6603 ",C65)))</formula>
    </cfRule>
  </conditionalFormatting>
  <conditionalFormatting sqref="J65:J66">
    <cfRule type="cellIs" dxfId="475" priority="445" operator="greaterThan">
      <formula>0</formula>
    </cfRule>
  </conditionalFormatting>
  <conditionalFormatting sqref="K65:K66">
    <cfRule type="cellIs" dxfId="474" priority="443" operator="greaterThan">
      <formula>0</formula>
    </cfRule>
    <cfRule type="cellIs" dxfId="473" priority="444" operator="greaterThan">
      <formula>0</formula>
    </cfRule>
  </conditionalFormatting>
  <conditionalFormatting sqref="K65:L66">
    <cfRule type="cellIs" dxfId="472" priority="442" operator="greaterThan">
      <formula>0</formula>
    </cfRule>
  </conditionalFormatting>
  <conditionalFormatting sqref="N65:N66">
    <cfRule type="cellIs" dxfId="471" priority="441" operator="greaterThan">
      <formula>0</formula>
    </cfRule>
  </conditionalFormatting>
  <conditionalFormatting sqref="I65:I66">
    <cfRule type="cellIs" dxfId="470" priority="439" operator="greaterThan">
      <formula>0</formula>
    </cfRule>
    <cfRule type="cellIs" dxfId="469" priority="440" operator="greaterThan">
      <formula>0</formula>
    </cfRule>
  </conditionalFormatting>
  <conditionalFormatting sqref="L65:L66">
    <cfRule type="cellIs" dxfId="468" priority="438" operator="greaterThan">
      <formula>0</formula>
    </cfRule>
  </conditionalFormatting>
  <conditionalFormatting sqref="E65:H66">
    <cfRule type="cellIs" dxfId="467" priority="437" operator="equal">
      <formula>0</formula>
    </cfRule>
  </conditionalFormatting>
  <conditionalFormatting sqref="J65:J66">
    <cfRule type="cellIs" dxfId="466" priority="435" operator="greaterThan">
      <formula>0</formula>
    </cfRule>
    <cfRule type="cellIs" dxfId="465" priority="436" operator="equal">
      <formula>1125</formula>
    </cfRule>
  </conditionalFormatting>
  <conditionalFormatting sqref="I67">
    <cfRule type="cellIs" dxfId="464" priority="434" operator="greaterThan">
      <formula>0</formula>
    </cfRule>
  </conditionalFormatting>
  <conditionalFormatting sqref="J67">
    <cfRule type="cellIs" dxfId="463" priority="433" operator="greaterThan">
      <formula>0</formula>
    </cfRule>
  </conditionalFormatting>
  <conditionalFormatting sqref="K67 N67">
    <cfRule type="cellIs" dxfId="462" priority="432" operator="greaterThan">
      <formula>0</formula>
    </cfRule>
  </conditionalFormatting>
  <conditionalFormatting sqref="L67:N67">
    <cfRule type="cellIs" dxfId="461" priority="431" operator="greaterThan">
      <formula>0</formula>
    </cfRule>
  </conditionalFormatting>
  <conditionalFormatting sqref="M67:N67">
    <cfRule type="cellIs" dxfId="460" priority="430" operator="greaterThan">
      <formula>0</formula>
    </cfRule>
  </conditionalFormatting>
  <conditionalFormatting sqref="C67:G67">
    <cfRule type="containsText" dxfId="459" priority="427" operator="containsText" text="MODALIDAD">
      <formula>NOT(ISERROR(SEARCH("MODALIDAD",C67)))</formula>
    </cfRule>
  </conditionalFormatting>
  <conditionalFormatting sqref="C67">
    <cfRule type="containsText" dxfId="458" priority="428" operator="containsText" text="COMUNITARIO">
      <formula>NOT(ISERROR(SEARCH("COMUNITARIO",C67)))</formula>
    </cfRule>
    <cfRule type="containsText" dxfId="457" priority="429" operator="containsText" text="OLLA LEY 6603 ">
      <formula>NOT(ISERROR(SEARCH("OLLA LEY 6603 ",C67)))</formula>
    </cfRule>
  </conditionalFormatting>
  <conditionalFormatting sqref="J67">
    <cfRule type="cellIs" dxfId="456" priority="426" operator="greaterThan">
      <formula>0</formula>
    </cfRule>
  </conditionalFormatting>
  <conditionalFormatting sqref="K67">
    <cfRule type="cellIs" dxfId="455" priority="424" operator="greaterThan">
      <formula>0</formula>
    </cfRule>
    <cfRule type="cellIs" dxfId="454" priority="425" operator="greaterThan">
      <formula>0</formula>
    </cfRule>
  </conditionalFormatting>
  <conditionalFormatting sqref="K67:L67">
    <cfRule type="cellIs" dxfId="453" priority="423" operator="greaterThan">
      <formula>0</formula>
    </cfRule>
  </conditionalFormatting>
  <conditionalFormatting sqref="N67">
    <cfRule type="cellIs" dxfId="452" priority="422" operator="greaterThan">
      <formula>0</formula>
    </cfRule>
  </conditionalFormatting>
  <conditionalFormatting sqref="I67">
    <cfRule type="cellIs" dxfId="451" priority="420" operator="greaterThan">
      <formula>0</formula>
    </cfRule>
    <cfRule type="cellIs" dxfId="450" priority="421" operator="greaterThan">
      <formula>0</formula>
    </cfRule>
  </conditionalFormatting>
  <conditionalFormatting sqref="L67">
    <cfRule type="cellIs" dxfId="449" priority="419" operator="greaterThan">
      <formula>0</formula>
    </cfRule>
  </conditionalFormatting>
  <conditionalFormatting sqref="E67:H67">
    <cfRule type="cellIs" dxfId="448" priority="418" operator="equal">
      <formula>0</formula>
    </cfRule>
  </conditionalFormatting>
  <conditionalFormatting sqref="J67">
    <cfRule type="cellIs" dxfId="447" priority="416" operator="greaterThan">
      <formula>0</formula>
    </cfRule>
    <cfRule type="cellIs" dxfId="446" priority="417" operator="equal">
      <formula>1125</formula>
    </cfRule>
  </conditionalFormatting>
  <conditionalFormatting sqref="I92">
    <cfRule type="cellIs" dxfId="445" priority="415" operator="greaterThan">
      <formula>0</formula>
    </cfRule>
  </conditionalFormatting>
  <conditionalFormatting sqref="J92">
    <cfRule type="cellIs" dxfId="444" priority="414" operator="greaterThan">
      <formula>0</formula>
    </cfRule>
  </conditionalFormatting>
  <conditionalFormatting sqref="N92 K92">
    <cfRule type="cellIs" dxfId="443" priority="413" operator="greaterThan">
      <formula>0</formula>
    </cfRule>
  </conditionalFormatting>
  <conditionalFormatting sqref="L92:N92">
    <cfRule type="cellIs" dxfId="442" priority="412" operator="greaterThan">
      <formula>0</formula>
    </cfRule>
  </conditionalFormatting>
  <conditionalFormatting sqref="M92:N92">
    <cfRule type="cellIs" dxfId="441" priority="411" operator="greaterThan">
      <formula>0</formula>
    </cfRule>
  </conditionalFormatting>
  <conditionalFormatting sqref="C92:G92">
    <cfRule type="containsText" dxfId="440" priority="408" operator="containsText" text="MODALIDAD">
      <formula>NOT(ISERROR(SEARCH("MODALIDAD",C92)))</formula>
    </cfRule>
  </conditionalFormatting>
  <conditionalFormatting sqref="C92">
    <cfRule type="containsText" dxfId="439" priority="409" operator="containsText" text="COMUNITARIO">
      <formula>NOT(ISERROR(SEARCH("COMUNITARIO",C92)))</formula>
    </cfRule>
    <cfRule type="containsText" dxfId="438" priority="410" operator="containsText" text="OLLA LEY 6603 ">
      <formula>NOT(ISERROR(SEARCH("OLLA LEY 6603 ",C92)))</formula>
    </cfRule>
  </conditionalFormatting>
  <conditionalFormatting sqref="J92">
    <cfRule type="cellIs" dxfId="437" priority="407" operator="greaterThan">
      <formula>0</formula>
    </cfRule>
  </conditionalFormatting>
  <conditionalFormatting sqref="K92">
    <cfRule type="cellIs" dxfId="436" priority="405" operator="greaterThan">
      <formula>0</formula>
    </cfRule>
    <cfRule type="cellIs" dxfId="435" priority="406" operator="greaterThan">
      <formula>0</formula>
    </cfRule>
  </conditionalFormatting>
  <conditionalFormatting sqref="K92:L92">
    <cfRule type="cellIs" dxfId="434" priority="404" operator="greaterThan">
      <formula>0</formula>
    </cfRule>
  </conditionalFormatting>
  <conditionalFormatting sqref="N92">
    <cfRule type="cellIs" dxfId="433" priority="403" operator="greaterThan">
      <formula>0</formula>
    </cfRule>
  </conditionalFormatting>
  <conditionalFormatting sqref="I92">
    <cfRule type="cellIs" dxfId="432" priority="401" operator="greaterThan">
      <formula>0</formula>
    </cfRule>
    <cfRule type="cellIs" dxfId="431" priority="402" operator="greaterThan">
      <formula>0</formula>
    </cfRule>
  </conditionalFormatting>
  <conditionalFormatting sqref="L92">
    <cfRule type="cellIs" dxfId="430" priority="400" operator="greaterThan">
      <formula>0</formula>
    </cfRule>
  </conditionalFormatting>
  <conditionalFormatting sqref="E92:H92">
    <cfRule type="cellIs" dxfId="429" priority="399" operator="equal">
      <formula>0</formula>
    </cfRule>
  </conditionalFormatting>
  <conditionalFormatting sqref="J92">
    <cfRule type="cellIs" dxfId="428" priority="397" operator="greaterThan">
      <formula>0</formula>
    </cfRule>
    <cfRule type="cellIs" dxfId="427" priority="398" operator="equal">
      <formula>1125</formula>
    </cfRule>
  </conditionalFormatting>
  <conditionalFormatting sqref="I220">
    <cfRule type="cellIs" dxfId="426" priority="396" operator="greaterThan">
      <formula>0</formula>
    </cfRule>
  </conditionalFormatting>
  <conditionalFormatting sqref="J220">
    <cfRule type="cellIs" dxfId="425" priority="395" operator="greaterThan">
      <formula>0</formula>
    </cfRule>
  </conditionalFormatting>
  <conditionalFormatting sqref="K220 N220">
    <cfRule type="cellIs" dxfId="424" priority="394" operator="greaterThan">
      <formula>0</formula>
    </cfRule>
  </conditionalFormatting>
  <conditionalFormatting sqref="L220:N220">
    <cfRule type="cellIs" dxfId="423" priority="393" operator="greaterThan">
      <formula>0</formula>
    </cfRule>
  </conditionalFormatting>
  <conditionalFormatting sqref="M220:N220">
    <cfRule type="cellIs" dxfId="422" priority="392" operator="greaterThan">
      <formula>0</formula>
    </cfRule>
  </conditionalFormatting>
  <conditionalFormatting sqref="B220">
    <cfRule type="containsText" dxfId="421" priority="390" operator="containsText" text="COMUNITARIO">
      <formula>NOT(ISERROR(SEARCH("COMUNITARIO",B220)))</formula>
    </cfRule>
    <cfRule type="containsText" dxfId="420" priority="391" operator="containsText" text="OLLA LEY 6603 ">
      <formula>NOT(ISERROR(SEARCH("OLLA LEY 6603 ",B220)))</formula>
    </cfRule>
  </conditionalFormatting>
  <conditionalFormatting sqref="J220">
    <cfRule type="cellIs" dxfId="419" priority="389" operator="greaterThan">
      <formula>0</formula>
    </cfRule>
  </conditionalFormatting>
  <conditionalFormatting sqref="K220">
    <cfRule type="cellIs" dxfId="418" priority="387" operator="greaterThan">
      <formula>0</formula>
    </cfRule>
    <cfRule type="cellIs" dxfId="417" priority="388" operator="greaterThan">
      <formula>0</formula>
    </cfRule>
  </conditionalFormatting>
  <conditionalFormatting sqref="K220:L220">
    <cfRule type="cellIs" dxfId="416" priority="386" operator="greaterThan">
      <formula>0</formula>
    </cfRule>
  </conditionalFormatting>
  <conditionalFormatting sqref="N220">
    <cfRule type="cellIs" dxfId="415" priority="385" operator="greaterThan">
      <formula>0</formula>
    </cfRule>
  </conditionalFormatting>
  <conditionalFormatting sqref="I220">
    <cfRule type="cellIs" dxfId="414" priority="383" operator="greaterThan">
      <formula>0</formula>
    </cfRule>
    <cfRule type="cellIs" dxfId="413" priority="384" operator="greaterThan">
      <formula>0</formula>
    </cfRule>
  </conditionalFormatting>
  <conditionalFormatting sqref="L220">
    <cfRule type="cellIs" dxfId="412" priority="382" operator="greaterThan">
      <formula>0</formula>
    </cfRule>
  </conditionalFormatting>
  <conditionalFormatting sqref="C220:G220">
    <cfRule type="containsText" dxfId="411" priority="379" operator="containsText" text="MODALIDAD">
      <formula>NOT(ISERROR(SEARCH("MODALIDAD",C220)))</formula>
    </cfRule>
  </conditionalFormatting>
  <conditionalFormatting sqref="C220">
    <cfRule type="containsText" dxfId="410" priority="380" operator="containsText" text="COMUNITARIO">
      <formula>NOT(ISERROR(SEARCH("COMUNITARIO",C220)))</formula>
    </cfRule>
    <cfRule type="containsText" dxfId="409" priority="381" operator="containsText" text="OLLA LEY 6603 ">
      <formula>NOT(ISERROR(SEARCH("OLLA LEY 6603 ",C220)))</formula>
    </cfRule>
  </conditionalFormatting>
  <conditionalFormatting sqref="E220:H220">
    <cfRule type="cellIs" dxfId="408" priority="378" operator="equal">
      <formula>0</formula>
    </cfRule>
  </conditionalFormatting>
  <conditionalFormatting sqref="J220">
    <cfRule type="cellIs" dxfId="407" priority="376" operator="greaterThan">
      <formula>0</formula>
    </cfRule>
    <cfRule type="cellIs" dxfId="406" priority="377" operator="equal">
      <formula>1125</formula>
    </cfRule>
  </conditionalFormatting>
  <conditionalFormatting sqref="I90">
    <cfRule type="cellIs" dxfId="405" priority="375" operator="greaterThan">
      <formula>0</formula>
    </cfRule>
  </conditionalFormatting>
  <conditionalFormatting sqref="J90">
    <cfRule type="cellIs" dxfId="404" priority="374" operator="greaterThan">
      <formula>0</formula>
    </cfRule>
  </conditionalFormatting>
  <conditionalFormatting sqref="N90 K90">
    <cfRule type="cellIs" dxfId="403" priority="373" operator="greaterThan">
      <formula>0</formula>
    </cfRule>
  </conditionalFormatting>
  <conditionalFormatting sqref="L90:N90">
    <cfRule type="cellIs" dxfId="402" priority="372" operator="greaterThan">
      <formula>0</formula>
    </cfRule>
  </conditionalFormatting>
  <conditionalFormatting sqref="M90:N90">
    <cfRule type="cellIs" dxfId="401" priority="371" operator="greaterThan">
      <formula>0</formula>
    </cfRule>
  </conditionalFormatting>
  <conditionalFormatting sqref="C90:G90">
    <cfRule type="containsText" dxfId="400" priority="368" operator="containsText" text="MODALIDAD">
      <formula>NOT(ISERROR(SEARCH("MODALIDAD",C90)))</formula>
    </cfRule>
  </conditionalFormatting>
  <conditionalFormatting sqref="C90">
    <cfRule type="containsText" dxfId="399" priority="369" operator="containsText" text="COMUNITARIO">
      <formula>NOT(ISERROR(SEARCH("COMUNITARIO",C90)))</formula>
    </cfRule>
    <cfRule type="containsText" dxfId="398" priority="370" operator="containsText" text="OLLA LEY 6603 ">
      <formula>NOT(ISERROR(SEARCH("OLLA LEY 6603 ",C90)))</formula>
    </cfRule>
  </conditionalFormatting>
  <conditionalFormatting sqref="J90">
    <cfRule type="cellIs" dxfId="397" priority="367" operator="greaterThan">
      <formula>0</formula>
    </cfRule>
  </conditionalFormatting>
  <conditionalFormatting sqref="K90">
    <cfRule type="cellIs" dxfId="396" priority="365" operator="greaterThan">
      <formula>0</formula>
    </cfRule>
    <cfRule type="cellIs" dxfId="395" priority="366" operator="greaterThan">
      <formula>0</formula>
    </cfRule>
  </conditionalFormatting>
  <conditionalFormatting sqref="K90:L90">
    <cfRule type="cellIs" dxfId="394" priority="364" operator="greaterThan">
      <formula>0</formula>
    </cfRule>
  </conditionalFormatting>
  <conditionalFormatting sqref="N90">
    <cfRule type="cellIs" dxfId="393" priority="363" operator="greaterThan">
      <formula>0</formula>
    </cfRule>
  </conditionalFormatting>
  <conditionalFormatting sqref="I90">
    <cfRule type="cellIs" dxfId="392" priority="361" operator="greaterThan">
      <formula>0</formula>
    </cfRule>
    <cfRule type="cellIs" dxfId="391" priority="362" operator="greaterThan">
      <formula>0</formula>
    </cfRule>
  </conditionalFormatting>
  <conditionalFormatting sqref="L90">
    <cfRule type="cellIs" dxfId="390" priority="360" operator="greaterThan">
      <formula>0</formula>
    </cfRule>
  </conditionalFormatting>
  <conditionalFormatting sqref="C90 E90:H90">
    <cfRule type="cellIs" dxfId="389" priority="359" operator="equal">
      <formula>0</formula>
    </cfRule>
  </conditionalFormatting>
  <conditionalFormatting sqref="J90">
    <cfRule type="cellIs" dxfId="388" priority="357" operator="greaterThan">
      <formula>0</formula>
    </cfRule>
    <cfRule type="cellIs" dxfId="387" priority="358" operator="equal">
      <formula>1125</formula>
    </cfRule>
  </conditionalFormatting>
  <conditionalFormatting sqref="I89">
    <cfRule type="cellIs" dxfId="386" priority="356" operator="greaterThan">
      <formula>0</formula>
    </cfRule>
  </conditionalFormatting>
  <conditionalFormatting sqref="J89">
    <cfRule type="cellIs" dxfId="385" priority="355" operator="greaterThan">
      <formula>0</formula>
    </cfRule>
  </conditionalFormatting>
  <conditionalFormatting sqref="K89 N89">
    <cfRule type="cellIs" dxfId="384" priority="354" operator="greaterThan">
      <formula>0</formula>
    </cfRule>
  </conditionalFormatting>
  <conditionalFormatting sqref="L89:N89">
    <cfRule type="cellIs" dxfId="383" priority="353" operator="greaterThan">
      <formula>0</formula>
    </cfRule>
  </conditionalFormatting>
  <conditionalFormatting sqref="M89:N89">
    <cfRule type="cellIs" dxfId="382" priority="352" operator="greaterThan">
      <formula>0</formula>
    </cfRule>
  </conditionalFormatting>
  <conditionalFormatting sqref="C89:G89">
    <cfRule type="containsText" dxfId="381" priority="349" operator="containsText" text="MODALIDAD">
      <formula>NOT(ISERROR(SEARCH("MODALIDAD",C89)))</formula>
    </cfRule>
  </conditionalFormatting>
  <conditionalFormatting sqref="C89">
    <cfRule type="containsText" dxfId="380" priority="350" operator="containsText" text="COMUNITARIO">
      <formula>NOT(ISERROR(SEARCH("COMUNITARIO",C89)))</formula>
    </cfRule>
    <cfRule type="containsText" dxfId="379" priority="351" operator="containsText" text="OLLA LEY 6603 ">
      <formula>NOT(ISERROR(SEARCH("OLLA LEY 6603 ",C89)))</formula>
    </cfRule>
  </conditionalFormatting>
  <conditionalFormatting sqref="J89">
    <cfRule type="cellIs" dxfId="378" priority="348" operator="greaterThan">
      <formula>0</formula>
    </cfRule>
  </conditionalFormatting>
  <conditionalFormatting sqref="K89">
    <cfRule type="cellIs" dxfId="377" priority="346" operator="greaterThan">
      <formula>0</formula>
    </cfRule>
    <cfRule type="cellIs" dxfId="376" priority="347" operator="greaterThan">
      <formula>0</formula>
    </cfRule>
  </conditionalFormatting>
  <conditionalFormatting sqref="K89:L89">
    <cfRule type="cellIs" dxfId="375" priority="345" operator="greaterThan">
      <formula>0</formula>
    </cfRule>
  </conditionalFormatting>
  <conditionalFormatting sqref="N89">
    <cfRule type="cellIs" dxfId="374" priority="344" operator="greaterThan">
      <formula>0</formula>
    </cfRule>
  </conditionalFormatting>
  <conditionalFormatting sqref="I89">
    <cfRule type="cellIs" dxfId="373" priority="342" operator="greaterThan">
      <formula>0</formula>
    </cfRule>
    <cfRule type="cellIs" dxfId="372" priority="343" operator="greaterThan">
      <formula>0</formula>
    </cfRule>
  </conditionalFormatting>
  <conditionalFormatting sqref="L89">
    <cfRule type="cellIs" dxfId="371" priority="341" operator="greaterThan">
      <formula>0</formula>
    </cfRule>
  </conditionalFormatting>
  <conditionalFormatting sqref="E89:H89 C89">
    <cfRule type="cellIs" dxfId="370" priority="340" operator="equal">
      <formula>0</formula>
    </cfRule>
  </conditionalFormatting>
  <conditionalFormatting sqref="J89">
    <cfRule type="cellIs" dxfId="369" priority="338" operator="greaterThan">
      <formula>0</formula>
    </cfRule>
    <cfRule type="cellIs" dxfId="368" priority="339" operator="equal">
      <formula>1125</formula>
    </cfRule>
  </conditionalFormatting>
  <conditionalFormatting sqref="I94:I139">
    <cfRule type="cellIs" dxfId="367" priority="337" operator="greaterThan">
      <formula>0</formula>
    </cfRule>
  </conditionalFormatting>
  <conditionalFormatting sqref="J94:J139">
    <cfRule type="cellIs" dxfId="366" priority="336" operator="greaterThan">
      <formula>0</formula>
    </cfRule>
  </conditionalFormatting>
  <conditionalFormatting sqref="K94:K139 N94:N139">
    <cfRule type="cellIs" dxfId="365" priority="335" operator="greaterThan">
      <formula>0</formula>
    </cfRule>
  </conditionalFormatting>
  <conditionalFormatting sqref="L94:N139">
    <cfRule type="cellIs" dxfId="364" priority="334" operator="greaterThan">
      <formula>0</formula>
    </cfRule>
  </conditionalFormatting>
  <conditionalFormatting sqref="M94:N139">
    <cfRule type="cellIs" dxfId="363" priority="333" operator="greaterThan">
      <formula>0</formula>
    </cfRule>
  </conditionalFormatting>
  <conditionalFormatting sqref="C94:G139">
    <cfRule type="containsText" dxfId="362" priority="330" operator="containsText" text="MODALIDAD">
      <formula>NOT(ISERROR(SEARCH("MODALIDAD",C94)))</formula>
    </cfRule>
  </conditionalFormatting>
  <conditionalFormatting sqref="C94:C139">
    <cfRule type="containsText" dxfId="361" priority="331" operator="containsText" text="COMUNITARIO">
      <formula>NOT(ISERROR(SEARCH("COMUNITARIO",C94)))</formula>
    </cfRule>
    <cfRule type="containsText" dxfId="360" priority="332" operator="containsText" text="OLLA LEY 6603 ">
      <formula>NOT(ISERROR(SEARCH("OLLA LEY 6603 ",C94)))</formula>
    </cfRule>
  </conditionalFormatting>
  <conditionalFormatting sqref="J94:J139">
    <cfRule type="cellIs" dxfId="359" priority="329" operator="greaterThan">
      <formula>0</formula>
    </cfRule>
  </conditionalFormatting>
  <conditionalFormatting sqref="K94:K139">
    <cfRule type="cellIs" dxfId="358" priority="327" operator="greaterThan">
      <formula>0</formula>
    </cfRule>
    <cfRule type="cellIs" dxfId="357" priority="328" operator="greaterThan">
      <formula>0</formula>
    </cfRule>
  </conditionalFormatting>
  <conditionalFormatting sqref="K94:L139">
    <cfRule type="cellIs" dxfId="356" priority="326" operator="greaterThan">
      <formula>0</formula>
    </cfRule>
  </conditionalFormatting>
  <conditionalFormatting sqref="N94:N139">
    <cfRule type="cellIs" dxfId="355" priority="325" operator="greaterThan">
      <formula>0</formula>
    </cfRule>
  </conditionalFormatting>
  <conditionalFormatting sqref="I94:I139">
    <cfRule type="cellIs" dxfId="354" priority="323" operator="greaterThan">
      <formula>0</formula>
    </cfRule>
    <cfRule type="cellIs" dxfId="353" priority="324" operator="greaterThan">
      <formula>0</formula>
    </cfRule>
  </conditionalFormatting>
  <conditionalFormatting sqref="L94:L139">
    <cfRule type="cellIs" dxfId="352" priority="322" operator="greaterThan">
      <formula>0</formula>
    </cfRule>
  </conditionalFormatting>
  <conditionalFormatting sqref="E94:H139">
    <cfRule type="cellIs" dxfId="351" priority="321" operator="equal">
      <formula>0</formula>
    </cfRule>
  </conditionalFormatting>
  <conditionalFormatting sqref="J94:J139">
    <cfRule type="cellIs" dxfId="350" priority="319" operator="greaterThan">
      <formula>0</formula>
    </cfRule>
    <cfRule type="cellIs" dxfId="349" priority="320" operator="equal">
      <formula>1125</formula>
    </cfRule>
  </conditionalFormatting>
  <conditionalFormatting sqref="J141:J177 I140:I177">
    <cfRule type="cellIs" dxfId="348" priority="318" operator="greaterThan">
      <formula>0</formula>
    </cfRule>
  </conditionalFormatting>
  <conditionalFormatting sqref="J140:J177">
    <cfRule type="cellIs" dxfId="347" priority="317" operator="greaterThan">
      <formula>0</formula>
    </cfRule>
  </conditionalFormatting>
  <conditionalFormatting sqref="K140:K177 N140:N177">
    <cfRule type="cellIs" dxfId="346" priority="316" operator="greaterThan">
      <formula>0</formula>
    </cfRule>
  </conditionalFormatting>
  <conditionalFormatting sqref="L140:N177">
    <cfRule type="cellIs" dxfId="345" priority="315" operator="greaterThan">
      <formula>0</formula>
    </cfRule>
  </conditionalFormatting>
  <conditionalFormatting sqref="M140:N177">
    <cfRule type="cellIs" dxfId="344" priority="314" operator="greaterThan">
      <formula>0</formula>
    </cfRule>
  </conditionalFormatting>
  <conditionalFormatting sqref="F142:G149 G150:G156 F151:F156 G177 F157:G176">
    <cfRule type="containsText" dxfId="343" priority="313" operator="containsText" text="MODALIDAD">
      <formula>NOT(ISERROR(SEARCH("MODALIDAD",F142)))</formula>
    </cfRule>
  </conditionalFormatting>
  <conditionalFormatting sqref="J140:J177">
    <cfRule type="cellIs" dxfId="342" priority="312" operator="greaterThan">
      <formula>0</formula>
    </cfRule>
  </conditionalFormatting>
  <conditionalFormatting sqref="K140:K177">
    <cfRule type="cellIs" dxfId="341" priority="310" operator="greaterThan">
      <formula>0</formula>
    </cfRule>
    <cfRule type="cellIs" dxfId="340" priority="311" operator="greaterThan">
      <formula>0</formula>
    </cfRule>
  </conditionalFormatting>
  <conditionalFormatting sqref="K140:L177">
    <cfRule type="cellIs" dxfId="339" priority="309" operator="greaterThan">
      <formula>0</formula>
    </cfRule>
  </conditionalFormatting>
  <conditionalFormatting sqref="N140:N177">
    <cfRule type="cellIs" dxfId="338" priority="308" operator="greaterThan">
      <formula>0</formula>
    </cfRule>
  </conditionalFormatting>
  <conditionalFormatting sqref="J141:J177 I140 I166:I177">
    <cfRule type="cellIs" dxfId="337" priority="306" operator="greaterThan">
      <formula>0</formula>
    </cfRule>
    <cfRule type="cellIs" dxfId="336" priority="307" operator="greaterThan">
      <formula>0</formula>
    </cfRule>
  </conditionalFormatting>
  <conditionalFormatting sqref="L140:L177">
    <cfRule type="cellIs" dxfId="335" priority="305" operator="greaterThan">
      <formula>0</formula>
    </cfRule>
  </conditionalFormatting>
  <conditionalFormatting sqref="C140:G141 E144 E147 E150 E153 E156 E159">
    <cfRule type="containsText" dxfId="334" priority="302" operator="containsText" text="MODALIDAD">
      <formula>NOT(ISERROR(SEARCH("MODALIDAD",C140)))</formula>
    </cfRule>
  </conditionalFormatting>
  <conditionalFormatting sqref="C140:C141">
    <cfRule type="containsText" dxfId="333" priority="303" operator="containsText" text="COMUNITARIO">
      <formula>NOT(ISERROR(SEARCH("COMUNITARIO",C140)))</formula>
    </cfRule>
    <cfRule type="containsText" dxfId="332" priority="304" operator="containsText" text="OLLA LEY 6603 ">
      <formula>NOT(ISERROR(SEARCH("OLLA LEY 6603 ",C140)))</formula>
    </cfRule>
  </conditionalFormatting>
  <conditionalFormatting sqref="C142:E143 C144:D152 E145:E146 E148:E149 E151:E152 E154:E155 E157:E158 E160:E177">
    <cfRule type="containsText" dxfId="331" priority="299" operator="containsText" text="MODALIDAD">
      <formula>NOT(ISERROR(SEARCH("MODALIDAD",C142)))</formula>
    </cfRule>
  </conditionalFormatting>
  <conditionalFormatting sqref="C142:C152">
    <cfRule type="containsText" dxfId="330" priority="300" operator="containsText" text="COMUNITARIO">
      <formula>NOT(ISERROR(SEARCH("COMUNITARIO",C142)))</formula>
    </cfRule>
    <cfRule type="containsText" dxfId="329" priority="301" operator="containsText" text="OLLA LEY 6603 ">
      <formula>NOT(ISERROR(SEARCH("OLLA LEY 6603 ",C142)))</formula>
    </cfRule>
  </conditionalFormatting>
  <conditionalFormatting sqref="C153:D177">
    <cfRule type="containsText" dxfId="328" priority="296" operator="containsText" text="MODALIDAD">
      <formula>NOT(ISERROR(SEARCH("MODALIDAD",C153)))</formula>
    </cfRule>
  </conditionalFormatting>
  <conditionalFormatting sqref="C153:C177">
    <cfRule type="containsText" dxfId="327" priority="297" operator="containsText" text="COMUNITARIO">
      <formula>NOT(ISERROR(SEARCH("COMUNITARIO",C153)))</formula>
    </cfRule>
    <cfRule type="containsText" dxfId="326" priority="298" operator="containsText" text="OLLA LEY 6603 ">
      <formula>NOT(ISERROR(SEARCH("OLLA LEY 6603 ",C153)))</formula>
    </cfRule>
  </conditionalFormatting>
  <conditionalFormatting sqref="E177 G177:H177 E140:H176">
    <cfRule type="cellIs" dxfId="325" priority="295" operator="equal">
      <formula>0</formula>
    </cfRule>
  </conditionalFormatting>
  <conditionalFormatting sqref="J140:J177">
    <cfRule type="cellIs" dxfId="324" priority="293" operator="greaterThan">
      <formula>0</formula>
    </cfRule>
    <cfRule type="cellIs" dxfId="323" priority="294" operator="equal">
      <formula>1125</formula>
    </cfRule>
  </conditionalFormatting>
  <conditionalFormatting sqref="F177">
    <cfRule type="containsText" dxfId="322" priority="292" operator="containsText" text="MODALIDAD">
      <formula>NOT(ISERROR(SEARCH("MODALIDAD",F177)))</formula>
    </cfRule>
  </conditionalFormatting>
  <conditionalFormatting sqref="I178:I180">
    <cfRule type="cellIs" dxfId="321" priority="291" operator="greaterThan">
      <formula>0</formula>
    </cfRule>
  </conditionalFormatting>
  <conditionalFormatting sqref="I178">
    <cfRule type="cellIs" dxfId="320" priority="290" operator="greaterThan">
      <formula>0</formula>
    </cfRule>
  </conditionalFormatting>
  <conditionalFormatting sqref="J178">
    <cfRule type="cellIs" dxfId="319" priority="289" operator="greaterThan">
      <formula>0</formula>
    </cfRule>
  </conditionalFormatting>
  <conditionalFormatting sqref="N178 K178">
    <cfRule type="cellIs" dxfId="318" priority="288" operator="greaterThan">
      <formula>0</formula>
    </cfRule>
  </conditionalFormatting>
  <conditionalFormatting sqref="L178:N178">
    <cfRule type="cellIs" dxfId="317" priority="287" operator="greaterThan">
      <formula>0</formula>
    </cfRule>
  </conditionalFormatting>
  <conditionalFormatting sqref="M178:N178">
    <cfRule type="cellIs" dxfId="316" priority="286" operator="greaterThan">
      <formula>0</formula>
    </cfRule>
  </conditionalFormatting>
  <conditionalFormatting sqref="C178:G178">
    <cfRule type="containsText" dxfId="315" priority="283" operator="containsText" text="MODALIDAD">
      <formula>NOT(ISERROR(SEARCH("MODALIDAD",C178)))</formula>
    </cfRule>
  </conditionalFormatting>
  <conditionalFormatting sqref="C178">
    <cfRule type="containsText" dxfId="314" priority="284" operator="containsText" text="COMUNITARIO">
      <formula>NOT(ISERROR(SEARCH("COMUNITARIO",C178)))</formula>
    </cfRule>
    <cfRule type="containsText" dxfId="313" priority="285" operator="containsText" text="OLLA LEY 6603 ">
      <formula>NOT(ISERROR(SEARCH("OLLA LEY 6603 ",C178)))</formula>
    </cfRule>
  </conditionalFormatting>
  <conditionalFormatting sqref="J178">
    <cfRule type="cellIs" dxfId="312" priority="282" operator="greaterThan">
      <formula>0</formula>
    </cfRule>
  </conditionalFormatting>
  <conditionalFormatting sqref="K178">
    <cfRule type="cellIs" dxfId="311" priority="280" operator="greaterThan">
      <formula>0</formula>
    </cfRule>
    <cfRule type="cellIs" dxfId="310" priority="281" operator="greaterThan">
      <formula>0</formula>
    </cfRule>
  </conditionalFormatting>
  <conditionalFormatting sqref="K178:L178">
    <cfRule type="cellIs" dxfId="309" priority="279" operator="greaterThan">
      <formula>0</formula>
    </cfRule>
  </conditionalFormatting>
  <conditionalFormatting sqref="N178">
    <cfRule type="cellIs" dxfId="308" priority="278" operator="greaterThan">
      <formula>0</formula>
    </cfRule>
  </conditionalFormatting>
  <conditionalFormatting sqref="I178">
    <cfRule type="cellIs" dxfId="307" priority="276" operator="greaterThan">
      <formula>0</formula>
    </cfRule>
    <cfRule type="cellIs" dxfId="306" priority="277" operator="greaterThan">
      <formula>0</formula>
    </cfRule>
  </conditionalFormatting>
  <conditionalFormatting sqref="L178">
    <cfRule type="cellIs" dxfId="305" priority="275" operator="greaterThan">
      <formula>0</formula>
    </cfRule>
  </conditionalFormatting>
  <conditionalFormatting sqref="E178:H178">
    <cfRule type="cellIs" dxfId="304" priority="274" operator="equal">
      <formula>0</formula>
    </cfRule>
  </conditionalFormatting>
  <conditionalFormatting sqref="J178">
    <cfRule type="cellIs" dxfId="303" priority="272" operator="greaterThan">
      <formula>0</formula>
    </cfRule>
    <cfRule type="cellIs" dxfId="302" priority="273" operator="equal">
      <formula>1125</formula>
    </cfRule>
  </conditionalFormatting>
  <conditionalFormatting sqref="C179">
    <cfRule type="containsText" dxfId="301" priority="269" operator="containsText" text="MODALIDAD">
      <formula>NOT(ISERROR(SEARCH("MODALIDAD",C179)))</formula>
    </cfRule>
  </conditionalFormatting>
  <conditionalFormatting sqref="C179">
    <cfRule type="containsText" dxfId="300" priority="270" operator="containsText" text="COMUNITARIO">
      <formula>NOT(ISERROR(SEARCH("COMUNITARIO",C179)))</formula>
    </cfRule>
    <cfRule type="containsText" dxfId="299" priority="271" operator="containsText" text="OLLA LEY 6603 ">
      <formula>NOT(ISERROR(SEARCH("OLLA LEY 6603 ",C179)))</formula>
    </cfRule>
  </conditionalFormatting>
  <conditionalFormatting sqref="F179:F180">
    <cfRule type="containsText" dxfId="298" priority="268" operator="containsText" text="MODALIDAD">
      <formula>NOT(ISERROR(SEARCH("MODALIDAD",F179)))</formula>
    </cfRule>
  </conditionalFormatting>
  <conditionalFormatting sqref="F179:F180">
    <cfRule type="cellIs" dxfId="297" priority="267" operator="equal">
      <formula>0</formula>
    </cfRule>
  </conditionalFormatting>
  <conditionalFormatting sqref="G179:G180">
    <cfRule type="containsText" dxfId="296" priority="266" operator="containsText" text="MODALIDAD">
      <formula>NOT(ISERROR(SEARCH("MODALIDAD",G179)))</formula>
    </cfRule>
  </conditionalFormatting>
  <conditionalFormatting sqref="G179:G180">
    <cfRule type="cellIs" dxfId="295" priority="265" operator="equal">
      <formula>0</formula>
    </cfRule>
  </conditionalFormatting>
  <conditionalFormatting sqref="H179:H180">
    <cfRule type="cellIs" dxfId="294" priority="264" operator="equal">
      <formula>0</formula>
    </cfRule>
  </conditionalFormatting>
  <conditionalFormatting sqref="C180">
    <cfRule type="containsText" dxfId="293" priority="261" operator="containsText" text="MODALIDAD">
      <formula>NOT(ISERROR(SEARCH("MODALIDAD",C180)))</formula>
    </cfRule>
  </conditionalFormatting>
  <conditionalFormatting sqref="C180">
    <cfRule type="containsText" dxfId="292" priority="262" operator="containsText" text="COMUNITARIO">
      <formula>NOT(ISERROR(SEARCH("COMUNITARIO",C180)))</formula>
    </cfRule>
    <cfRule type="containsText" dxfId="291" priority="263" operator="containsText" text="OLLA LEY 6603 ">
      <formula>NOT(ISERROR(SEARCH("OLLA LEY 6603 ",C180)))</formula>
    </cfRule>
  </conditionalFormatting>
  <conditionalFormatting sqref="I222:I223">
    <cfRule type="cellIs" dxfId="290" priority="260" operator="greaterThan">
      <formula>0</formula>
    </cfRule>
  </conditionalFormatting>
  <conditionalFormatting sqref="J222:J223">
    <cfRule type="cellIs" dxfId="289" priority="259" operator="greaterThan">
      <formula>0</formula>
    </cfRule>
  </conditionalFormatting>
  <conditionalFormatting sqref="K222:K223 N222:N223">
    <cfRule type="cellIs" dxfId="288" priority="258" operator="greaterThan">
      <formula>0</formula>
    </cfRule>
  </conditionalFormatting>
  <conditionalFormatting sqref="L222:N223">
    <cfRule type="cellIs" dxfId="287" priority="257" operator="greaterThan">
      <formula>0</formula>
    </cfRule>
  </conditionalFormatting>
  <conditionalFormatting sqref="M222:N223">
    <cfRule type="cellIs" dxfId="286" priority="256" operator="greaterThan">
      <formula>0</formula>
    </cfRule>
  </conditionalFormatting>
  <conditionalFormatting sqref="C222:G223">
    <cfRule type="containsText" dxfId="285" priority="253" operator="containsText" text="MODALIDAD">
      <formula>NOT(ISERROR(SEARCH("MODALIDAD",C222)))</formula>
    </cfRule>
  </conditionalFormatting>
  <conditionalFormatting sqref="C222:C223">
    <cfRule type="containsText" dxfId="284" priority="254" operator="containsText" text="COMUNITARIO">
      <formula>NOT(ISERROR(SEARCH("COMUNITARIO",C222)))</formula>
    </cfRule>
    <cfRule type="containsText" dxfId="283" priority="255" operator="containsText" text="OLLA LEY 6603 ">
      <formula>NOT(ISERROR(SEARCH("OLLA LEY 6603 ",C222)))</formula>
    </cfRule>
  </conditionalFormatting>
  <conditionalFormatting sqref="J222:J223">
    <cfRule type="cellIs" dxfId="282" priority="252" operator="greaterThan">
      <formula>0</formula>
    </cfRule>
  </conditionalFormatting>
  <conditionalFormatting sqref="K222:K223">
    <cfRule type="cellIs" dxfId="281" priority="250" operator="greaterThan">
      <formula>0</formula>
    </cfRule>
    <cfRule type="cellIs" dxfId="280" priority="251" operator="greaterThan">
      <formula>0</formula>
    </cfRule>
  </conditionalFormatting>
  <conditionalFormatting sqref="K222:L223">
    <cfRule type="cellIs" dxfId="279" priority="249" operator="greaterThan">
      <formula>0</formula>
    </cfRule>
  </conditionalFormatting>
  <conditionalFormatting sqref="N222:N223">
    <cfRule type="cellIs" dxfId="278" priority="248" operator="greaterThan">
      <formula>0</formula>
    </cfRule>
  </conditionalFormatting>
  <conditionalFormatting sqref="I222:I223">
    <cfRule type="cellIs" dxfId="277" priority="246" operator="greaterThan">
      <formula>0</formula>
    </cfRule>
    <cfRule type="cellIs" dxfId="276" priority="247" operator="greaterThan">
      <formula>0</formula>
    </cfRule>
  </conditionalFormatting>
  <conditionalFormatting sqref="L222:L223">
    <cfRule type="cellIs" dxfId="275" priority="245" operator="greaterThan">
      <formula>0</formula>
    </cfRule>
  </conditionalFormatting>
  <conditionalFormatting sqref="E222:H223">
    <cfRule type="cellIs" dxfId="274" priority="244" operator="equal">
      <formula>0</formula>
    </cfRule>
  </conditionalFormatting>
  <conditionalFormatting sqref="J222:J223">
    <cfRule type="cellIs" dxfId="273" priority="242" operator="greaterThan">
      <formula>0</formula>
    </cfRule>
    <cfRule type="cellIs" dxfId="272" priority="243" operator="equal">
      <formula>1125</formula>
    </cfRule>
  </conditionalFormatting>
  <conditionalFormatting sqref="I221">
    <cfRule type="cellIs" dxfId="271" priority="241" operator="greaterThan">
      <formula>0</formula>
    </cfRule>
  </conditionalFormatting>
  <conditionalFormatting sqref="J221">
    <cfRule type="cellIs" dxfId="270" priority="240" operator="greaterThan">
      <formula>0</formula>
    </cfRule>
  </conditionalFormatting>
  <conditionalFormatting sqref="K221 N221">
    <cfRule type="cellIs" dxfId="269" priority="239" operator="greaterThan">
      <formula>0</formula>
    </cfRule>
  </conditionalFormatting>
  <conditionalFormatting sqref="L221:N221">
    <cfRule type="cellIs" dxfId="268" priority="238" operator="greaterThan">
      <formula>0</formula>
    </cfRule>
  </conditionalFormatting>
  <conditionalFormatting sqref="M221:N221">
    <cfRule type="cellIs" dxfId="267" priority="237" operator="greaterThan">
      <formula>0</formula>
    </cfRule>
  </conditionalFormatting>
  <conditionalFormatting sqref="C221:G221">
    <cfRule type="containsText" dxfId="266" priority="234" operator="containsText" text="MODALIDAD">
      <formula>NOT(ISERROR(SEARCH("MODALIDAD",C221)))</formula>
    </cfRule>
  </conditionalFormatting>
  <conditionalFormatting sqref="C221">
    <cfRule type="containsText" dxfId="265" priority="235" operator="containsText" text="COMUNITARIO">
      <formula>NOT(ISERROR(SEARCH("COMUNITARIO",C221)))</formula>
    </cfRule>
    <cfRule type="containsText" dxfId="264" priority="236" operator="containsText" text="OLLA LEY 6603 ">
      <formula>NOT(ISERROR(SEARCH("OLLA LEY 6603 ",C221)))</formula>
    </cfRule>
  </conditionalFormatting>
  <conditionalFormatting sqref="J221">
    <cfRule type="cellIs" dxfId="263" priority="233" operator="greaterThan">
      <formula>0</formula>
    </cfRule>
  </conditionalFormatting>
  <conditionalFormatting sqref="K221">
    <cfRule type="cellIs" dxfId="262" priority="231" operator="greaterThan">
      <formula>0</formula>
    </cfRule>
    <cfRule type="cellIs" dxfId="261" priority="232" operator="greaterThan">
      <formula>0</formula>
    </cfRule>
  </conditionalFormatting>
  <conditionalFormatting sqref="K221:L221">
    <cfRule type="cellIs" dxfId="260" priority="230" operator="greaterThan">
      <formula>0</formula>
    </cfRule>
  </conditionalFormatting>
  <conditionalFormatting sqref="N221">
    <cfRule type="cellIs" dxfId="259" priority="229" operator="greaterThan">
      <formula>0</formula>
    </cfRule>
  </conditionalFormatting>
  <conditionalFormatting sqref="I221">
    <cfRule type="cellIs" dxfId="258" priority="227" operator="greaterThan">
      <formula>0</formula>
    </cfRule>
    <cfRule type="cellIs" dxfId="257" priority="228" operator="greaterThan">
      <formula>0</formula>
    </cfRule>
  </conditionalFormatting>
  <conditionalFormatting sqref="L221">
    <cfRule type="cellIs" dxfId="256" priority="226" operator="greaterThan">
      <formula>0</formula>
    </cfRule>
  </conditionalFormatting>
  <conditionalFormatting sqref="E221:H221">
    <cfRule type="cellIs" dxfId="255" priority="225" operator="equal">
      <formula>0</formula>
    </cfRule>
  </conditionalFormatting>
  <conditionalFormatting sqref="J221">
    <cfRule type="cellIs" dxfId="254" priority="223" operator="greaterThan">
      <formula>0</formula>
    </cfRule>
    <cfRule type="cellIs" dxfId="253" priority="224" operator="equal">
      <formula>1125</formula>
    </cfRule>
  </conditionalFormatting>
  <conditionalFormatting sqref="I224:I229">
    <cfRule type="cellIs" dxfId="252" priority="222" operator="greaterThan">
      <formula>0</formula>
    </cfRule>
  </conditionalFormatting>
  <conditionalFormatting sqref="J224:J229">
    <cfRule type="cellIs" dxfId="251" priority="221" operator="greaterThan">
      <formula>0</formula>
    </cfRule>
  </conditionalFormatting>
  <conditionalFormatting sqref="K224:K229 N224:N229">
    <cfRule type="cellIs" dxfId="250" priority="220" operator="greaterThan">
      <formula>0</formula>
    </cfRule>
  </conditionalFormatting>
  <conditionalFormatting sqref="L224:N229">
    <cfRule type="cellIs" dxfId="249" priority="219" operator="greaterThan">
      <formula>0</formula>
    </cfRule>
  </conditionalFormatting>
  <conditionalFormatting sqref="M224:N229">
    <cfRule type="cellIs" dxfId="248" priority="218" operator="greaterThan">
      <formula>0</formula>
    </cfRule>
  </conditionalFormatting>
  <conditionalFormatting sqref="C224:G224 D225:G229">
    <cfRule type="containsText" dxfId="247" priority="215" operator="containsText" text="MODALIDAD">
      <formula>NOT(ISERROR(SEARCH("MODALIDAD",C224)))</formula>
    </cfRule>
  </conditionalFormatting>
  <conditionalFormatting sqref="C224">
    <cfRule type="containsText" dxfId="246" priority="216" operator="containsText" text="COMUNITARIO">
      <formula>NOT(ISERROR(SEARCH("COMUNITARIO",C224)))</formula>
    </cfRule>
    <cfRule type="containsText" dxfId="245" priority="217" operator="containsText" text="OLLA LEY 6603 ">
      <formula>NOT(ISERROR(SEARCH("OLLA LEY 6603 ",C224)))</formula>
    </cfRule>
  </conditionalFormatting>
  <conditionalFormatting sqref="J224:J229">
    <cfRule type="cellIs" dxfId="244" priority="214" operator="greaterThan">
      <formula>0</formula>
    </cfRule>
  </conditionalFormatting>
  <conditionalFormatting sqref="K224:K229">
    <cfRule type="cellIs" dxfId="243" priority="212" operator="greaterThan">
      <formula>0</formula>
    </cfRule>
    <cfRule type="cellIs" dxfId="242" priority="213" operator="greaterThan">
      <formula>0</formula>
    </cfRule>
  </conditionalFormatting>
  <conditionalFormatting sqref="K224:L229">
    <cfRule type="cellIs" dxfId="241" priority="211" operator="greaterThan">
      <formula>0</formula>
    </cfRule>
  </conditionalFormatting>
  <conditionalFormatting sqref="N224:N229">
    <cfRule type="cellIs" dxfId="240" priority="210" operator="greaterThan">
      <formula>0</formula>
    </cfRule>
  </conditionalFormatting>
  <conditionalFormatting sqref="I224:I229">
    <cfRule type="cellIs" dxfId="239" priority="208" operator="greaterThan">
      <formula>0</formula>
    </cfRule>
    <cfRule type="cellIs" dxfId="238" priority="209" operator="greaterThan">
      <formula>0</formula>
    </cfRule>
  </conditionalFormatting>
  <conditionalFormatting sqref="L224:L229">
    <cfRule type="cellIs" dxfId="237" priority="207" operator="greaterThan">
      <formula>0</formula>
    </cfRule>
  </conditionalFormatting>
  <conditionalFormatting sqref="E224:H229">
    <cfRule type="cellIs" dxfId="236" priority="206" operator="equal">
      <formula>0</formula>
    </cfRule>
  </conditionalFormatting>
  <conditionalFormatting sqref="J224:J229">
    <cfRule type="cellIs" dxfId="235" priority="204" operator="greaterThan">
      <formula>0</formula>
    </cfRule>
    <cfRule type="cellIs" dxfId="234" priority="205" operator="equal">
      <formula>1125</formula>
    </cfRule>
  </conditionalFormatting>
  <conditionalFormatting sqref="C225">
    <cfRule type="containsText" dxfId="233" priority="201" operator="containsText" text="MODALIDAD">
      <formula>NOT(ISERROR(SEARCH("MODALIDAD",C225)))</formula>
    </cfRule>
  </conditionalFormatting>
  <conditionalFormatting sqref="C225">
    <cfRule type="containsText" dxfId="232" priority="202" operator="containsText" text="COMUNITARIO">
      <formula>NOT(ISERROR(SEARCH("COMUNITARIO",C225)))</formula>
    </cfRule>
    <cfRule type="containsText" dxfId="231" priority="203" operator="containsText" text="OLLA LEY 6603 ">
      <formula>NOT(ISERROR(SEARCH("OLLA LEY 6603 ",C225)))</formula>
    </cfRule>
  </conditionalFormatting>
  <conditionalFormatting sqref="C226:C229">
    <cfRule type="containsText" dxfId="230" priority="198" operator="containsText" text="MODALIDAD">
      <formula>NOT(ISERROR(SEARCH("MODALIDAD",C226)))</formula>
    </cfRule>
  </conditionalFormatting>
  <conditionalFormatting sqref="C226:C229">
    <cfRule type="containsText" dxfId="229" priority="199" operator="containsText" text="COMUNITARIO">
      <formula>NOT(ISERROR(SEARCH("COMUNITARIO",C226)))</formula>
    </cfRule>
    <cfRule type="containsText" dxfId="228" priority="200" operator="containsText" text="OLLA LEY 6603 ">
      <formula>NOT(ISERROR(SEARCH("OLLA LEY 6603 ",C226)))</formula>
    </cfRule>
  </conditionalFormatting>
  <conditionalFormatting sqref="I181:I184 I186:I187">
    <cfRule type="cellIs" dxfId="227" priority="197" operator="greaterThan">
      <formula>0</formula>
    </cfRule>
  </conditionalFormatting>
  <conditionalFormatting sqref="J181:J184 J186:J187">
    <cfRule type="cellIs" dxfId="226" priority="196" operator="greaterThan">
      <formula>0</formula>
    </cfRule>
  </conditionalFormatting>
  <conditionalFormatting sqref="N181:N184 K181:K184 K186:K187 N186:N187">
    <cfRule type="cellIs" dxfId="225" priority="195" operator="greaterThan">
      <formula>0</formula>
    </cfRule>
  </conditionalFormatting>
  <conditionalFormatting sqref="L181:N184 L186:N187">
    <cfRule type="cellIs" dxfId="224" priority="194" operator="greaterThan">
      <formula>0</formula>
    </cfRule>
  </conditionalFormatting>
  <conditionalFormatting sqref="M181:N184 M186:N187">
    <cfRule type="cellIs" dxfId="223" priority="193" operator="greaterThan">
      <formula>0</formula>
    </cfRule>
  </conditionalFormatting>
  <conditionalFormatting sqref="C181:G184 C186:G187">
    <cfRule type="containsText" dxfId="222" priority="190" operator="containsText" text="MODALIDAD">
      <formula>NOT(ISERROR(SEARCH("MODALIDAD",C181)))</formula>
    </cfRule>
  </conditionalFormatting>
  <conditionalFormatting sqref="C181:C184 C186:C187">
    <cfRule type="containsText" dxfId="221" priority="191" operator="containsText" text="COMUNITARIO">
      <formula>NOT(ISERROR(SEARCH("COMUNITARIO",C181)))</formula>
    </cfRule>
    <cfRule type="containsText" dxfId="220" priority="192" operator="containsText" text="OLLA LEY 6603 ">
      <formula>NOT(ISERROR(SEARCH("OLLA LEY 6603 ",C181)))</formula>
    </cfRule>
  </conditionalFormatting>
  <conditionalFormatting sqref="J181:J184 J186:J187">
    <cfRule type="cellIs" dxfId="219" priority="189" operator="greaterThan">
      <formula>0</formula>
    </cfRule>
  </conditionalFormatting>
  <conditionalFormatting sqref="K181:K184 K186:K187">
    <cfRule type="cellIs" dxfId="218" priority="187" operator="greaterThan">
      <formula>0</formula>
    </cfRule>
    <cfRule type="cellIs" dxfId="217" priority="188" operator="greaterThan">
      <formula>0</formula>
    </cfRule>
  </conditionalFormatting>
  <conditionalFormatting sqref="K181:L184 K186:L187">
    <cfRule type="cellIs" dxfId="216" priority="186" operator="greaterThan">
      <formula>0</formula>
    </cfRule>
  </conditionalFormatting>
  <conditionalFormatting sqref="N181:N184 N186:N187">
    <cfRule type="cellIs" dxfId="215" priority="185" operator="greaterThan">
      <formula>0</formula>
    </cfRule>
  </conditionalFormatting>
  <conditionalFormatting sqref="I181:I184 I186:I187">
    <cfRule type="cellIs" dxfId="214" priority="183" operator="greaterThan">
      <formula>0</formula>
    </cfRule>
    <cfRule type="cellIs" dxfId="213" priority="184" operator="greaterThan">
      <formula>0</formula>
    </cfRule>
  </conditionalFormatting>
  <conditionalFormatting sqref="L181:L184 L186:L187">
    <cfRule type="cellIs" dxfId="212" priority="182" operator="greaterThan">
      <formula>0</formula>
    </cfRule>
  </conditionalFormatting>
  <conditionalFormatting sqref="E181:H184 E186:H187">
    <cfRule type="cellIs" dxfId="211" priority="181" operator="equal">
      <formula>0</formula>
    </cfRule>
  </conditionalFormatting>
  <conditionalFormatting sqref="J181:J184 J186:J187">
    <cfRule type="cellIs" dxfId="210" priority="179" operator="greaterThan">
      <formula>0</formula>
    </cfRule>
    <cfRule type="cellIs" dxfId="209" priority="180" operator="equal">
      <formula>1125</formula>
    </cfRule>
  </conditionalFormatting>
  <conditionalFormatting sqref="I185">
    <cfRule type="cellIs" dxfId="208" priority="178" operator="greaterThan">
      <formula>0</formula>
    </cfRule>
  </conditionalFormatting>
  <conditionalFormatting sqref="J185">
    <cfRule type="cellIs" dxfId="207" priority="177" operator="greaterThan">
      <formula>0</formula>
    </cfRule>
  </conditionalFormatting>
  <conditionalFormatting sqref="N185 K185">
    <cfRule type="cellIs" dxfId="206" priority="176" operator="greaterThan">
      <formula>0</formula>
    </cfRule>
  </conditionalFormatting>
  <conditionalFormatting sqref="L185:N185">
    <cfRule type="cellIs" dxfId="205" priority="175" operator="greaterThan">
      <formula>0</formula>
    </cfRule>
  </conditionalFormatting>
  <conditionalFormatting sqref="M185:N185">
    <cfRule type="cellIs" dxfId="204" priority="174" operator="greaterThan">
      <formula>0</formula>
    </cfRule>
  </conditionalFormatting>
  <conditionalFormatting sqref="C185:G185">
    <cfRule type="containsText" dxfId="203" priority="171" operator="containsText" text="MODALIDAD">
      <formula>NOT(ISERROR(SEARCH("MODALIDAD",C185)))</formula>
    </cfRule>
  </conditionalFormatting>
  <conditionalFormatting sqref="C185">
    <cfRule type="containsText" dxfId="202" priority="172" operator="containsText" text="COMUNITARIO">
      <formula>NOT(ISERROR(SEARCH("COMUNITARIO",C185)))</formula>
    </cfRule>
    <cfRule type="containsText" dxfId="201" priority="173" operator="containsText" text="OLLA LEY 6603 ">
      <formula>NOT(ISERROR(SEARCH("OLLA LEY 6603 ",C185)))</formula>
    </cfRule>
  </conditionalFormatting>
  <conditionalFormatting sqref="J185">
    <cfRule type="cellIs" dxfId="200" priority="170" operator="greaterThan">
      <formula>0</formula>
    </cfRule>
  </conditionalFormatting>
  <conditionalFormatting sqref="K185">
    <cfRule type="cellIs" dxfId="199" priority="168" operator="greaterThan">
      <formula>0</formula>
    </cfRule>
    <cfRule type="cellIs" dxfId="198" priority="169" operator="greaterThan">
      <formula>0</formula>
    </cfRule>
  </conditionalFormatting>
  <conditionalFormatting sqref="K185:L185">
    <cfRule type="cellIs" dxfId="197" priority="167" operator="greaterThan">
      <formula>0</formula>
    </cfRule>
  </conditionalFormatting>
  <conditionalFormatting sqref="N185">
    <cfRule type="cellIs" dxfId="196" priority="166" operator="greaterThan">
      <formula>0</formula>
    </cfRule>
  </conditionalFormatting>
  <conditionalFormatting sqref="I185">
    <cfRule type="cellIs" dxfId="195" priority="164" operator="greaterThan">
      <formula>0</formula>
    </cfRule>
    <cfRule type="cellIs" dxfId="194" priority="165" operator="greaterThan">
      <formula>0</formula>
    </cfRule>
  </conditionalFormatting>
  <conditionalFormatting sqref="L185">
    <cfRule type="cellIs" dxfId="193" priority="163" operator="greaterThan">
      <formula>0</formula>
    </cfRule>
  </conditionalFormatting>
  <conditionalFormatting sqref="E185:H185">
    <cfRule type="cellIs" dxfId="192" priority="162" operator="equal">
      <formula>0</formula>
    </cfRule>
  </conditionalFormatting>
  <conditionalFormatting sqref="J185">
    <cfRule type="cellIs" dxfId="191" priority="160" operator="greaterThan">
      <formula>0</formula>
    </cfRule>
    <cfRule type="cellIs" dxfId="190" priority="161" operator="equal">
      <formula>1125</formula>
    </cfRule>
  </conditionalFormatting>
  <conditionalFormatting sqref="I188:I189">
    <cfRule type="cellIs" dxfId="189" priority="159" operator="greaterThan">
      <formula>0</formula>
    </cfRule>
  </conditionalFormatting>
  <conditionalFormatting sqref="J188:J189">
    <cfRule type="cellIs" dxfId="188" priority="158" operator="greaterThan">
      <formula>0</formula>
    </cfRule>
  </conditionalFormatting>
  <conditionalFormatting sqref="K188:K189 N188:N189">
    <cfRule type="cellIs" dxfId="187" priority="157" operator="greaterThan">
      <formula>0</formula>
    </cfRule>
  </conditionalFormatting>
  <conditionalFormatting sqref="L188:N189">
    <cfRule type="cellIs" dxfId="186" priority="156" operator="greaterThan">
      <formula>0</formula>
    </cfRule>
  </conditionalFormatting>
  <conditionalFormatting sqref="M188:N189">
    <cfRule type="cellIs" dxfId="185" priority="155" operator="greaterThan">
      <formula>0</formula>
    </cfRule>
  </conditionalFormatting>
  <conditionalFormatting sqref="C188:G189">
    <cfRule type="containsText" dxfId="184" priority="152" operator="containsText" text="MODALIDAD">
      <formula>NOT(ISERROR(SEARCH("MODALIDAD",C188)))</formula>
    </cfRule>
  </conditionalFormatting>
  <conditionalFormatting sqref="C188:C189">
    <cfRule type="containsText" dxfId="183" priority="153" operator="containsText" text="COMUNITARIO">
      <formula>NOT(ISERROR(SEARCH("COMUNITARIO",C188)))</formula>
    </cfRule>
    <cfRule type="containsText" dxfId="182" priority="154" operator="containsText" text="OLLA LEY 6603 ">
      <formula>NOT(ISERROR(SEARCH("OLLA LEY 6603 ",C188)))</formula>
    </cfRule>
  </conditionalFormatting>
  <conditionalFormatting sqref="J188:J189">
    <cfRule type="cellIs" dxfId="181" priority="151" operator="greaterThan">
      <formula>0</formula>
    </cfRule>
  </conditionalFormatting>
  <conditionalFormatting sqref="K188:K189">
    <cfRule type="cellIs" dxfId="180" priority="149" operator="greaterThan">
      <formula>0</formula>
    </cfRule>
    <cfRule type="cellIs" dxfId="179" priority="150" operator="greaterThan">
      <formula>0</formula>
    </cfRule>
  </conditionalFormatting>
  <conditionalFormatting sqref="K188:L189">
    <cfRule type="cellIs" dxfId="178" priority="148" operator="greaterThan">
      <formula>0</formula>
    </cfRule>
  </conditionalFormatting>
  <conditionalFormatting sqref="N188:N189">
    <cfRule type="cellIs" dxfId="177" priority="147" operator="greaterThan">
      <formula>0</formula>
    </cfRule>
  </conditionalFormatting>
  <conditionalFormatting sqref="I188:I189">
    <cfRule type="cellIs" dxfId="176" priority="145" operator="greaterThan">
      <formula>0</formula>
    </cfRule>
    <cfRule type="cellIs" dxfId="175" priority="146" operator="greaterThan">
      <formula>0</formula>
    </cfRule>
  </conditionalFormatting>
  <conditionalFormatting sqref="L188:L189">
    <cfRule type="cellIs" dxfId="174" priority="144" operator="greaterThan">
      <formula>0</formula>
    </cfRule>
  </conditionalFormatting>
  <conditionalFormatting sqref="E188:H189">
    <cfRule type="cellIs" dxfId="173" priority="143" operator="equal">
      <formula>0</formula>
    </cfRule>
  </conditionalFormatting>
  <conditionalFormatting sqref="J188:J189">
    <cfRule type="cellIs" dxfId="172" priority="141" operator="greaterThan">
      <formula>0</formula>
    </cfRule>
    <cfRule type="cellIs" dxfId="171" priority="142" operator="equal">
      <formula>1125</formula>
    </cfRule>
  </conditionalFormatting>
  <conditionalFormatting sqref="J21:J28 J30:J35">
    <cfRule type="cellIs" dxfId="170" priority="140" operator="greaterThan">
      <formula>0</formula>
    </cfRule>
  </conditionalFormatting>
  <conditionalFormatting sqref="N21:N28 K21:K28 K30:K35 N30:N35">
    <cfRule type="cellIs" dxfId="169" priority="139" operator="greaterThan">
      <formula>0</formula>
    </cfRule>
  </conditionalFormatting>
  <conditionalFormatting sqref="L21:N28 L30:N35">
    <cfRule type="cellIs" dxfId="168" priority="138" operator="greaterThan">
      <formula>0</formula>
    </cfRule>
  </conditionalFormatting>
  <conditionalFormatting sqref="M21:N28 M30:N35">
    <cfRule type="cellIs" dxfId="167" priority="137" operator="greaterThan">
      <formula>0</formula>
    </cfRule>
  </conditionalFormatting>
  <conditionalFormatting sqref="G28 D20:F20 D25:G27 C26:C27 C21:G24 G30:G35">
    <cfRule type="containsText" dxfId="166" priority="134" operator="containsText" text="MODALIDAD">
      <formula>NOT(ISERROR(SEARCH("MODALIDAD",C20)))</formula>
    </cfRule>
  </conditionalFormatting>
  <conditionalFormatting sqref="C26:C27 C21:C24">
    <cfRule type="containsText" dxfId="165" priority="135" operator="containsText" text="COMUNITARIO">
      <formula>NOT(ISERROR(SEARCH("COMUNITARIO",C21)))</formula>
    </cfRule>
    <cfRule type="containsText" dxfId="164" priority="136" operator="containsText" text="OLLA LEY 6603 ">
      <formula>NOT(ISERROR(SEARCH("OLLA LEY 6603 ",C21)))</formula>
    </cfRule>
  </conditionalFormatting>
  <conditionalFormatting sqref="J21:J28 J30:J35">
    <cfRule type="cellIs" dxfId="163" priority="133" operator="greaterThan">
      <formula>0</formula>
    </cfRule>
  </conditionalFormatting>
  <conditionalFormatting sqref="K21:K28 K30:K35">
    <cfRule type="cellIs" dxfId="162" priority="131" operator="greaterThan">
      <formula>0</formula>
    </cfRule>
    <cfRule type="cellIs" dxfId="161" priority="132" operator="greaterThan">
      <formula>0</formula>
    </cfRule>
  </conditionalFormatting>
  <conditionalFormatting sqref="K21:L28 K30:L35">
    <cfRule type="cellIs" dxfId="160" priority="130" operator="greaterThan">
      <formula>0</formula>
    </cfRule>
  </conditionalFormatting>
  <conditionalFormatting sqref="N21:N28 N30:N35">
    <cfRule type="cellIs" dxfId="159" priority="129" operator="greaterThan">
      <formula>0</formula>
    </cfRule>
  </conditionalFormatting>
  <conditionalFormatting sqref="I21:I28 I30:I35">
    <cfRule type="cellIs" dxfId="158" priority="127" operator="greaterThan">
      <formula>0</formula>
    </cfRule>
    <cfRule type="cellIs" dxfId="157" priority="128" operator="greaterThan">
      <formula>0</formula>
    </cfRule>
  </conditionalFormatting>
  <conditionalFormatting sqref="L21:L28 L30:L35">
    <cfRule type="cellIs" dxfId="156" priority="126" operator="greaterThan">
      <formula>0</formula>
    </cfRule>
  </conditionalFormatting>
  <conditionalFormatting sqref="G28:H28 E20:F20 E21:H27 G30:H35">
    <cfRule type="cellIs" dxfId="155" priority="125" operator="equal">
      <formula>0</formula>
    </cfRule>
  </conditionalFormatting>
  <conditionalFormatting sqref="J21:J28 J30:J35">
    <cfRule type="cellIs" dxfId="154" priority="123" operator="greaterThan">
      <formula>0</formula>
    </cfRule>
    <cfRule type="cellIs" dxfId="153" priority="124" operator="equal">
      <formula>1125</formula>
    </cfRule>
  </conditionalFormatting>
  <conditionalFormatting sqref="C20">
    <cfRule type="containsText" dxfId="152" priority="120" operator="containsText" text="MODALIDAD">
      <formula>NOT(ISERROR(SEARCH("MODALIDAD",C20)))</formula>
    </cfRule>
  </conditionalFormatting>
  <conditionalFormatting sqref="C20">
    <cfRule type="containsText" dxfId="151" priority="121" operator="containsText" text="COMUNITARIO">
      <formula>NOT(ISERROR(SEARCH("COMUNITARIO",C20)))</formula>
    </cfRule>
    <cfRule type="containsText" dxfId="150" priority="122" operator="containsText" text="OLLA LEY 6603 ">
      <formula>NOT(ISERROR(SEARCH("OLLA LEY 6603 ",C20)))</formula>
    </cfRule>
  </conditionalFormatting>
  <conditionalFormatting sqref="J20">
    <cfRule type="cellIs" dxfId="149" priority="119" operator="greaterThan">
      <formula>0</formula>
    </cfRule>
  </conditionalFormatting>
  <conditionalFormatting sqref="J20">
    <cfRule type="cellIs" dxfId="148" priority="118" operator="greaterThan">
      <formula>0</formula>
    </cfRule>
  </conditionalFormatting>
  <conditionalFormatting sqref="J20">
    <cfRule type="cellIs" dxfId="147" priority="116" operator="greaterThan">
      <formula>0</formula>
    </cfRule>
    <cfRule type="cellIs" dxfId="146" priority="117" operator="equal">
      <formula>1125</formula>
    </cfRule>
  </conditionalFormatting>
  <conditionalFormatting sqref="C28 C30:C35">
    <cfRule type="containsText" dxfId="145" priority="113" operator="containsText" text="MODALIDAD">
      <formula>NOT(ISERROR(SEARCH("MODALIDAD",C28)))</formula>
    </cfRule>
  </conditionalFormatting>
  <conditionalFormatting sqref="C28 C30:C35">
    <cfRule type="containsText" dxfId="144" priority="114" operator="containsText" text="COMUNITARIO">
      <formula>NOT(ISERROR(SEARCH("COMUNITARIO",C28)))</formula>
    </cfRule>
    <cfRule type="containsText" dxfId="143" priority="115" operator="containsText" text="OLLA LEY 6603 ">
      <formula>NOT(ISERROR(SEARCH("OLLA LEY 6603 ",C28)))</formula>
    </cfRule>
  </conditionalFormatting>
  <conditionalFormatting sqref="C25:C26">
    <cfRule type="containsText" dxfId="142" priority="110" operator="containsText" text="MODALIDAD">
      <formula>NOT(ISERROR(SEARCH("MODALIDAD",C25)))</formula>
    </cfRule>
  </conditionalFormatting>
  <conditionalFormatting sqref="C25:C26">
    <cfRule type="containsText" dxfId="141" priority="111" operator="containsText" text="COMUNITARIO">
      <formula>NOT(ISERROR(SEARCH("COMUNITARIO",C25)))</formula>
    </cfRule>
    <cfRule type="containsText" dxfId="140" priority="112" operator="containsText" text="OLLA LEY 6603 ">
      <formula>NOT(ISERROR(SEARCH("OLLA LEY 6603 ",C25)))</formula>
    </cfRule>
  </conditionalFormatting>
  <conditionalFormatting sqref="H20">
    <cfRule type="cellIs" dxfId="139" priority="109" operator="equal">
      <formula>0</formula>
    </cfRule>
  </conditionalFormatting>
  <conditionalFormatting sqref="I29">
    <cfRule type="cellIs" dxfId="138" priority="108" operator="greaterThan">
      <formula>0</formula>
    </cfRule>
  </conditionalFormatting>
  <conditionalFormatting sqref="J29">
    <cfRule type="cellIs" dxfId="137" priority="107" operator="greaterThan">
      <formula>0</formula>
    </cfRule>
  </conditionalFormatting>
  <conditionalFormatting sqref="K29 N29">
    <cfRule type="cellIs" dxfId="136" priority="106" operator="greaterThan">
      <formula>0</formula>
    </cfRule>
  </conditionalFormatting>
  <conditionalFormatting sqref="L29:N29">
    <cfRule type="cellIs" dxfId="135" priority="105" operator="greaterThan">
      <formula>0</formula>
    </cfRule>
  </conditionalFormatting>
  <conditionalFormatting sqref="M29:N29">
    <cfRule type="cellIs" dxfId="134" priority="104" operator="greaterThan">
      <formula>0</formula>
    </cfRule>
  </conditionalFormatting>
  <conditionalFormatting sqref="C29:G29">
    <cfRule type="containsText" dxfId="133" priority="101" operator="containsText" text="MODALIDAD">
      <formula>NOT(ISERROR(SEARCH("MODALIDAD",C29)))</formula>
    </cfRule>
  </conditionalFormatting>
  <conditionalFormatting sqref="C29">
    <cfRule type="containsText" dxfId="132" priority="102" operator="containsText" text="COMUNITARIO">
      <formula>NOT(ISERROR(SEARCH("COMUNITARIO",C29)))</formula>
    </cfRule>
    <cfRule type="containsText" dxfId="131" priority="103" operator="containsText" text="OLLA LEY 6603 ">
      <formula>NOT(ISERROR(SEARCH("OLLA LEY 6603 ",C29)))</formula>
    </cfRule>
  </conditionalFormatting>
  <conditionalFormatting sqref="J29">
    <cfRule type="cellIs" dxfId="130" priority="100" operator="greaterThan">
      <formula>0</formula>
    </cfRule>
  </conditionalFormatting>
  <conditionalFormatting sqref="K29">
    <cfRule type="cellIs" dxfId="129" priority="98" operator="greaterThan">
      <formula>0</formula>
    </cfRule>
    <cfRule type="cellIs" dxfId="128" priority="99" operator="greaterThan">
      <formula>0</formula>
    </cfRule>
  </conditionalFormatting>
  <conditionalFormatting sqref="K29:L29">
    <cfRule type="cellIs" dxfId="127" priority="97" operator="greaterThan">
      <formula>0</formula>
    </cfRule>
  </conditionalFormatting>
  <conditionalFormatting sqref="N29">
    <cfRule type="cellIs" dxfId="126" priority="96" operator="greaterThan">
      <formula>0</formula>
    </cfRule>
  </conditionalFormatting>
  <conditionalFormatting sqref="I29">
    <cfRule type="cellIs" dxfId="125" priority="94" operator="greaterThan">
      <formula>0</formula>
    </cfRule>
    <cfRule type="cellIs" dxfId="124" priority="95" operator="greaterThan">
      <formula>0</formula>
    </cfRule>
  </conditionalFormatting>
  <conditionalFormatting sqref="L29">
    <cfRule type="cellIs" dxfId="123" priority="93" operator="greaterThan">
      <formula>0</formula>
    </cfRule>
  </conditionalFormatting>
  <conditionalFormatting sqref="E29:H29">
    <cfRule type="cellIs" dxfId="122" priority="92" operator="equal">
      <formula>0</formula>
    </cfRule>
  </conditionalFormatting>
  <conditionalFormatting sqref="J29">
    <cfRule type="cellIs" dxfId="121" priority="90" operator="greaterThan">
      <formula>0</formula>
    </cfRule>
    <cfRule type="cellIs" dxfId="120" priority="91" operator="equal">
      <formula>1125</formula>
    </cfRule>
  </conditionalFormatting>
  <conditionalFormatting sqref="I36:I47">
    <cfRule type="cellIs" dxfId="119" priority="89" operator="greaterThan">
      <formula>0</formula>
    </cfRule>
  </conditionalFormatting>
  <conditionalFormatting sqref="J36:J47">
    <cfRule type="cellIs" dxfId="118" priority="88" operator="greaterThan">
      <formula>0</formula>
    </cfRule>
  </conditionalFormatting>
  <conditionalFormatting sqref="N36:N47 K36:K47">
    <cfRule type="cellIs" dxfId="117" priority="87" operator="greaterThan">
      <formula>0</formula>
    </cfRule>
  </conditionalFormatting>
  <conditionalFormatting sqref="L36:N47">
    <cfRule type="cellIs" dxfId="116" priority="86" operator="greaterThan">
      <formula>0</formula>
    </cfRule>
  </conditionalFormatting>
  <conditionalFormatting sqref="M36:N47">
    <cfRule type="cellIs" dxfId="115" priority="85" operator="greaterThan">
      <formula>0</formula>
    </cfRule>
  </conditionalFormatting>
  <conditionalFormatting sqref="D36:G47">
    <cfRule type="containsText" dxfId="114" priority="84" operator="containsText" text="MODALIDAD">
      <formula>NOT(ISERROR(SEARCH("MODALIDAD",D36)))</formula>
    </cfRule>
  </conditionalFormatting>
  <conditionalFormatting sqref="J36:J47">
    <cfRule type="cellIs" dxfId="113" priority="83" operator="greaterThan">
      <formula>0</formula>
    </cfRule>
  </conditionalFormatting>
  <conditionalFormatting sqref="K36:K47">
    <cfRule type="cellIs" dxfId="112" priority="81" operator="greaterThan">
      <formula>0</formula>
    </cfRule>
    <cfRule type="cellIs" dxfId="111" priority="82" operator="greaterThan">
      <formula>0</formula>
    </cfRule>
  </conditionalFormatting>
  <conditionalFormatting sqref="K36:L47">
    <cfRule type="cellIs" dxfId="110" priority="80" operator="greaterThan">
      <formula>0</formula>
    </cfRule>
  </conditionalFormatting>
  <conditionalFormatting sqref="N36:N47">
    <cfRule type="cellIs" dxfId="109" priority="79" operator="greaterThan">
      <formula>0</formula>
    </cfRule>
  </conditionalFormatting>
  <conditionalFormatting sqref="I36:I47">
    <cfRule type="cellIs" dxfId="108" priority="77" operator="greaterThan">
      <formula>0</formula>
    </cfRule>
    <cfRule type="cellIs" dxfId="107" priority="78" operator="greaterThan">
      <formula>0</formula>
    </cfRule>
  </conditionalFormatting>
  <conditionalFormatting sqref="L36:L47">
    <cfRule type="cellIs" dxfId="106" priority="76" operator="greaterThan">
      <formula>0</formula>
    </cfRule>
  </conditionalFormatting>
  <conditionalFormatting sqref="E36:H47">
    <cfRule type="cellIs" dxfId="105" priority="75" operator="equal">
      <formula>0</formula>
    </cfRule>
  </conditionalFormatting>
  <conditionalFormatting sqref="J36:J47">
    <cfRule type="cellIs" dxfId="104" priority="73" operator="greaterThan">
      <formula>0</formula>
    </cfRule>
    <cfRule type="cellIs" dxfId="103" priority="74" operator="equal">
      <formula>1125</formula>
    </cfRule>
  </conditionalFormatting>
  <conditionalFormatting sqref="I48:I51">
    <cfRule type="cellIs" dxfId="102" priority="72" operator="greaterThan">
      <formula>0</formula>
    </cfRule>
  </conditionalFormatting>
  <conditionalFormatting sqref="J48:J51">
    <cfRule type="cellIs" dxfId="101" priority="71" operator="greaterThan">
      <formula>0</formula>
    </cfRule>
  </conditionalFormatting>
  <conditionalFormatting sqref="N48:N51 K48:K51">
    <cfRule type="cellIs" dxfId="100" priority="70" operator="greaterThan">
      <formula>0</formula>
    </cfRule>
  </conditionalFormatting>
  <conditionalFormatting sqref="L48:N51">
    <cfRule type="cellIs" dxfId="99" priority="69" operator="greaterThan">
      <formula>0</formula>
    </cfRule>
  </conditionalFormatting>
  <conditionalFormatting sqref="M48:N51">
    <cfRule type="cellIs" dxfId="98" priority="68" operator="greaterThan">
      <formula>0</formula>
    </cfRule>
  </conditionalFormatting>
  <conditionalFormatting sqref="J48:J51">
    <cfRule type="cellIs" dxfId="97" priority="67" operator="greaterThan">
      <formula>0</formula>
    </cfRule>
  </conditionalFormatting>
  <conditionalFormatting sqref="K48:K51">
    <cfRule type="cellIs" dxfId="96" priority="65" operator="greaterThan">
      <formula>0</formula>
    </cfRule>
    <cfRule type="cellIs" dxfId="95" priority="66" operator="greaterThan">
      <formula>0</formula>
    </cfRule>
  </conditionalFormatting>
  <conditionalFormatting sqref="K48:L51">
    <cfRule type="cellIs" dxfId="94" priority="64" operator="greaterThan">
      <formula>0</formula>
    </cfRule>
  </conditionalFormatting>
  <conditionalFormatting sqref="N48:N51">
    <cfRule type="cellIs" dxfId="93" priority="63" operator="greaterThan">
      <formula>0</formula>
    </cfRule>
  </conditionalFormatting>
  <conditionalFormatting sqref="I48:I51">
    <cfRule type="cellIs" dxfId="92" priority="61" operator="greaterThan">
      <formula>0</formula>
    </cfRule>
    <cfRule type="cellIs" dxfId="91" priority="62" operator="greaterThan">
      <formula>0</formula>
    </cfRule>
  </conditionalFormatting>
  <conditionalFormatting sqref="L48:L51">
    <cfRule type="cellIs" dxfId="90" priority="60" operator="greaterThan">
      <formula>0</formula>
    </cfRule>
  </conditionalFormatting>
  <conditionalFormatting sqref="E48:H51">
    <cfRule type="cellIs" dxfId="89" priority="59" operator="equal">
      <formula>0</formula>
    </cfRule>
  </conditionalFormatting>
  <conditionalFormatting sqref="J48:J51">
    <cfRule type="cellIs" dxfId="88" priority="57" operator="greaterThan">
      <formula>0</formula>
    </cfRule>
    <cfRule type="cellIs" dxfId="87" priority="58" operator="equal">
      <formula>1125</formula>
    </cfRule>
  </conditionalFormatting>
  <conditionalFormatting sqref="C48:G51">
    <cfRule type="containsText" dxfId="86" priority="54" operator="containsText" text="MODALIDAD">
      <formula>NOT(ISERROR(SEARCH("MODALIDAD",C48)))</formula>
    </cfRule>
  </conditionalFormatting>
  <conditionalFormatting sqref="C48:C51">
    <cfRule type="containsText" dxfId="85" priority="55" operator="containsText" text="COMUNITARIO">
      <formula>NOT(ISERROR(SEARCH("COMUNITARIO",C48)))</formula>
    </cfRule>
    <cfRule type="containsText" dxfId="84" priority="56" operator="containsText" text="OLLA LEY 6603 ">
      <formula>NOT(ISERROR(SEARCH("OLLA LEY 6603 ",C48)))</formula>
    </cfRule>
  </conditionalFormatting>
  <conditionalFormatting sqref="I57">
    <cfRule type="cellIs" dxfId="83" priority="53" operator="greaterThan">
      <formula>0</formula>
    </cfRule>
  </conditionalFormatting>
  <conditionalFormatting sqref="J57">
    <cfRule type="cellIs" dxfId="82" priority="52" operator="greaterThan">
      <formula>0</formula>
    </cfRule>
  </conditionalFormatting>
  <conditionalFormatting sqref="N57 K57">
    <cfRule type="cellIs" dxfId="81" priority="51" operator="greaterThan">
      <formula>0</formula>
    </cfRule>
  </conditionalFormatting>
  <conditionalFormatting sqref="L57:N57">
    <cfRule type="cellIs" dxfId="80" priority="50" operator="greaterThan">
      <formula>0</formula>
    </cfRule>
  </conditionalFormatting>
  <conditionalFormatting sqref="M57:N57">
    <cfRule type="cellIs" dxfId="79" priority="49" operator="greaterThan">
      <formula>0</formula>
    </cfRule>
  </conditionalFormatting>
  <conditionalFormatting sqref="J57">
    <cfRule type="cellIs" dxfId="78" priority="48" operator="greaterThan">
      <formula>0</formula>
    </cfRule>
  </conditionalFormatting>
  <conditionalFormatting sqref="K57">
    <cfRule type="cellIs" dxfId="77" priority="46" operator="greaterThan">
      <formula>0</formula>
    </cfRule>
    <cfRule type="cellIs" dxfId="76" priority="47" operator="greaterThan">
      <formula>0</formula>
    </cfRule>
  </conditionalFormatting>
  <conditionalFormatting sqref="K57:L57">
    <cfRule type="cellIs" dxfId="75" priority="45" operator="greaterThan">
      <formula>0</formula>
    </cfRule>
  </conditionalFormatting>
  <conditionalFormatting sqref="N57">
    <cfRule type="cellIs" dxfId="74" priority="44" operator="greaterThan">
      <formula>0</formula>
    </cfRule>
  </conditionalFormatting>
  <conditionalFormatting sqref="I57">
    <cfRule type="cellIs" dxfId="73" priority="42" operator="greaterThan">
      <formula>0</formula>
    </cfRule>
    <cfRule type="cellIs" dxfId="72" priority="43" operator="greaterThan">
      <formula>0</formula>
    </cfRule>
  </conditionalFormatting>
  <conditionalFormatting sqref="L57">
    <cfRule type="cellIs" dxfId="71" priority="41" operator="greaterThan">
      <formula>0</formula>
    </cfRule>
  </conditionalFormatting>
  <conditionalFormatting sqref="E57:H57">
    <cfRule type="cellIs" dxfId="70" priority="40" operator="equal">
      <formula>0</formula>
    </cfRule>
  </conditionalFormatting>
  <conditionalFormatting sqref="J57">
    <cfRule type="cellIs" dxfId="69" priority="38" operator="greaterThan">
      <formula>0</formula>
    </cfRule>
    <cfRule type="cellIs" dxfId="68" priority="39" operator="equal">
      <formula>1125</formula>
    </cfRule>
  </conditionalFormatting>
  <conditionalFormatting sqref="C57:G57">
    <cfRule type="containsText" dxfId="67" priority="35" operator="containsText" text="MODALIDAD">
      <formula>NOT(ISERROR(SEARCH("MODALIDAD",C57)))</formula>
    </cfRule>
  </conditionalFormatting>
  <conditionalFormatting sqref="C57">
    <cfRule type="containsText" dxfId="66" priority="36" operator="containsText" text="COMUNITARIO">
      <formula>NOT(ISERROR(SEARCH("COMUNITARIO",C57)))</formula>
    </cfRule>
    <cfRule type="containsText" dxfId="65" priority="37" operator="containsText" text="OLLA LEY 6603 ">
      <formula>NOT(ISERROR(SEARCH("OLLA LEY 6603 ",C57)))</formula>
    </cfRule>
  </conditionalFormatting>
  <conditionalFormatting sqref="C60:D60 G60 G62:G64">
    <cfRule type="containsText" dxfId="64" priority="34" operator="containsText" text="MODALIDAD">
      <formula>NOT(ISERROR(SEARCH("MODALIDAD",C60)))</formula>
    </cfRule>
  </conditionalFormatting>
  <conditionalFormatting sqref="E62:H64">
    <cfRule type="cellIs" dxfId="63" priority="33" operator="equal">
      <formula>0</formula>
    </cfRule>
  </conditionalFormatting>
  <conditionalFormatting sqref="C61:D64">
    <cfRule type="containsText" dxfId="62" priority="30" operator="containsText" text="MODALIDAD">
      <formula>NOT(ISERROR(SEARCH("MODALIDAD",C61)))</formula>
    </cfRule>
  </conditionalFormatting>
  <conditionalFormatting sqref="C61:C64">
    <cfRule type="containsText" dxfId="61" priority="31" operator="containsText" text="COMUNITARIO">
      <formula>NOT(ISERROR(SEARCH("COMUNITARIO",C61)))</formula>
    </cfRule>
    <cfRule type="containsText" dxfId="60" priority="32" operator="containsText" text="OLLA LEY 6603 ">
      <formula>NOT(ISERROR(SEARCH("OLLA LEY 6603 ",C61)))</formula>
    </cfRule>
  </conditionalFormatting>
  <conditionalFormatting sqref="E61:F61">
    <cfRule type="cellIs" dxfId="59" priority="29" operator="equal">
      <formula>0</formula>
    </cfRule>
  </conditionalFormatting>
  <conditionalFormatting sqref="G61">
    <cfRule type="containsText" dxfId="58" priority="28" operator="containsText" text="MODALIDAD">
      <formula>NOT(ISERROR(SEARCH("MODALIDAD",G61)))</formula>
    </cfRule>
  </conditionalFormatting>
  <conditionalFormatting sqref="G61">
    <cfRule type="cellIs" dxfId="57" priority="27" operator="equal">
      <formula>0</formula>
    </cfRule>
  </conditionalFormatting>
  <conditionalFormatting sqref="H61">
    <cfRule type="cellIs" dxfId="56" priority="26" operator="equal">
      <formula>0</formula>
    </cfRule>
  </conditionalFormatting>
  <conditionalFormatting sqref="I58:I59">
    <cfRule type="cellIs" dxfId="55" priority="25" operator="greaterThan">
      <formula>0</formula>
    </cfRule>
  </conditionalFormatting>
  <conditionalFormatting sqref="J58:J59">
    <cfRule type="cellIs" dxfId="54" priority="24" operator="greaterThan">
      <formula>0</formula>
    </cfRule>
  </conditionalFormatting>
  <conditionalFormatting sqref="N58:N59 K58:K59">
    <cfRule type="cellIs" dxfId="53" priority="23" operator="greaterThan">
      <formula>0</formula>
    </cfRule>
  </conditionalFormatting>
  <conditionalFormatting sqref="L58:N59">
    <cfRule type="cellIs" dxfId="52" priority="22" operator="greaterThan">
      <formula>0</formula>
    </cfRule>
  </conditionalFormatting>
  <conditionalFormatting sqref="M58:N59">
    <cfRule type="cellIs" dxfId="51" priority="21" operator="greaterThan">
      <formula>0</formula>
    </cfRule>
  </conditionalFormatting>
  <conditionalFormatting sqref="J58:J59">
    <cfRule type="cellIs" dxfId="50" priority="20" operator="greaterThan">
      <formula>0</formula>
    </cfRule>
  </conditionalFormatting>
  <conditionalFormatting sqref="K58:K59">
    <cfRule type="cellIs" dxfId="49" priority="18" operator="greaterThan">
      <formula>0</formula>
    </cfRule>
    <cfRule type="cellIs" dxfId="48" priority="19" operator="greaterThan">
      <formula>0</formula>
    </cfRule>
  </conditionalFormatting>
  <conditionalFormatting sqref="K58:L59">
    <cfRule type="cellIs" dxfId="47" priority="17" operator="greaterThan">
      <formula>0</formula>
    </cfRule>
  </conditionalFormatting>
  <conditionalFormatting sqref="N58:N59">
    <cfRule type="cellIs" dxfId="46" priority="16" operator="greaterThan">
      <formula>0</formula>
    </cfRule>
  </conditionalFormatting>
  <conditionalFormatting sqref="I58:I59">
    <cfRule type="cellIs" dxfId="45" priority="14" operator="greaterThan">
      <formula>0</formula>
    </cfRule>
    <cfRule type="cellIs" dxfId="44" priority="15" operator="greaterThan">
      <formula>0</formula>
    </cfRule>
  </conditionalFormatting>
  <conditionalFormatting sqref="L58:L59">
    <cfRule type="cellIs" dxfId="43" priority="13" operator="greaterThan">
      <formula>0</formula>
    </cfRule>
  </conditionalFormatting>
  <conditionalFormatting sqref="J58:J59">
    <cfRule type="cellIs" dxfId="42" priority="11" operator="greaterThan">
      <formula>0</formula>
    </cfRule>
    <cfRule type="cellIs" dxfId="41" priority="12" operator="equal">
      <formula>1125</formula>
    </cfRule>
  </conditionalFormatting>
  <conditionalFormatting sqref="C58:D58 E58:G59">
    <cfRule type="containsText" dxfId="40" priority="8" operator="containsText" text="MODALIDAD">
      <formula>NOT(ISERROR(SEARCH("MODALIDAD",C58)))</formula>
    </cfRule>
  </conditionalFormatting>
  <conditionalFormatting sqref="C58">
    <cfRule type="containsText" dxfId="39" priority="9" operator="containsText" text="COMUNITARIO">
      <formula>NOT(ISERROR(SEARCH("COMUNITARIO",C58)))</formula>
    </cfRule>
    <cfRule type="containsText" dxfId="38" priority="10" operator="containsText" text="OLLA LEY 6603 ">
      <formula>NOT(ISERROR(SEARCH("OLLA LEY 6603 ",C58)))</formula>
    </cfRule>
  </conditionalFormatting>
  <conditionalFormatting sqref="E58:H59">
    <cfRule type="cellIs" dxfId="37" priority="7" operator="equal">
      <formula>0</formula>
    </cfRule>
  </conditionalFormatting>
  <conditionalFormatting sqref="C59:D59">
    <cfRule type="containsText" dxfId="36" priority="4" operator="containsText" text="MODALIDAD">
      <formula>NOT(ISERROR(SEARCH("MODALIDAD",C59)))</formula>
    </cfRule>
  </conditionalFormatting>
  <conditionalFormatting sqref="C59">
    <cfRule type="containsText" dxfId="35" priority="5" operator="containsText" text="COMUNITARIO">
      <formula>NOT(ISERROR(SEARCH("COMUNITARIO",C59)))</formula>
    </cfRule>
    <cfRule type="containsText" dxfId="34" priority="6" operator="containsText" text="OLLA LEY 6603 ">
      <formula>NOT(ISERROR(SEARCH("OLLA LEY 6603 ",C59)))</formula>
    </cfRule>
  </conditionalFormatting>
  <conditionalFormatting sqref="G20">
    <cfRule type="containsText" dxfId="16" priority="3" operator="containsText" text="MODALIDAD">
      <formula>NOT(ISERROR(SEARCH("MODALIDAD",G20)))</formula>
    </cfRule>
  </conditionalFormatting>
  <conditionalFormatting sqref="G20">
    <cfRule type="cellIs" dxfId="15" priority="2" operator="equal">
      <formula>0</formula>
    </cfRule>
  </conditionalFormatting>
  <conditionalFormatting sqref="D179">
    <cfRule type="containsText" dxfId="14" priority="1" operator="containsText" text="MODALIDAD">
      <formula>NOT(ISERROR(SEARCH("MODALIDAD",D179)))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Olla Ley 6603_ MZO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Edgar</cp:lastModifiedBy>
  <dcterms:created xsi:type="dcterms:W3CDTF">2022-04-08T14:58:10Z</dcterms:created>
  <dcterms:modified xsi:type="dcterms:W3CDTF">2022-04-08T15:04:13Z</dcterms:modified>
</cp:coreProperties>
</file>