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2\EJECUCION MENSUAL\01 ENERO\"/>
    </mc:Choice>
  </mc:AlternateContent>
  <xr:revisionPtr revIDLastSave="0" documentId="13_ncr:1_{5D8171C7-CB8B-49F2-A724-8A766C921D6A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31 -01-2022" sheetId="8" r:id="rId1"/>
    <sheet name="Torta" sheetId="9" r:id="rId2"/>
  </sheets>
  <definedNames>
    <definedName name="_xlnm.Print_Area" localSheetId="0">'31 -01-2022'!$A$1:$F$26</definedName>
    <definedName name="_xlnm.Print_Area" localSheetId="1">Torta!$A$1:$R$49</definedName>
    <definedName name="Print_Area" localSheetId="0">'31 -01-2022'!$A$1:$F$23</definedName>
    <definedName name="Print_Area" localSheetId="1">Torta!$A$1:$N$47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8" l="1"/>
  <c r="C14" i="8"/>
  <c r="E7" i="8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D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<sst xmlns="http://schemas.openxmlformats.org/spreadsheetml/2006/main" count="25" uniqueCount="22">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</sst>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'31 -01-2022'!$A$2:$E$2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4722429282140532E-2"/>
                  <c:y val="-0.10573236678748497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'31 -01-2022'!$A$5:$A$13</c:f>
              <c:strCache>
                <c:ptCount val="6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ASISTENCIA A PESCADORES POR VEDA PESQUERA </c:v>
                </c:pt>
                <c:pt idx="3">
                  <c:v> PROTECCIÓN SOCIAL A FAMILIAS DE TEKOPORA FF10 Y FF20 </c:v>
                </c:pt>
                <c:pt idx="4">
                  <c:v> FOMENTO DE MICROEMPRENDIMIENTOS A PARTICIPANTES DE TENONDERA </c:v>
                </c:pt>
                <c:pt idx="5">
                  <c:v> REGULARIZACIÓN DE TERRITORIOS SOCIALES, TEKOHA </c:v>
                </c:pt>
              </c:strCache>
            </c:strRef>
          </c:cat>
          <c:val>
            <c:numRef>
              <c:f>'31 -01-2022'!$E$5:$E$13</c:f>
              <c:numCache>
                <c:formatCode>0%</c:formatCode>
                <c:ptCount val="7"/>
                <c:pt idx="0">
                  <c:v>5.5148410869404488E-2</c:v>
                </c:pt>
                <c:pt idx="1">
                  <c:v>4.8338202350028791E-3</c:v>
                </c:pt>
                <c:pt idx="2">
                  <c:v>2.1010811343201491E-3</c:v>
                </c:pt>
                <c:pt idx="3">
                  <c:v>0.15099179394407519</c:v>
                </c:pt>
                <c:pt idx="4">
                  <c:v>1.0323914937177986E-2</c:v>
                </c:pt>
                <c:pt idx="5">
                  <c:v>1.2349633132923841E-2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2</xdr:row>
      <xdr:rowOff>81643</xdr:rowOff>
    </xdr:from>
    <xdr:to>
      <xdr:col>15</xdr:col>
      <xdr:colOff>721180</xdr:colOff>
      <xdr:row>49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31/01/2022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0.40784</cdr:x>
      <cdr:y>8.33229E-8</cdr:y>
    </cdr:from>
    <cdr:to>
      <cdr:x>0.76547</cdr:x>
      <cdr:y>0.06916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6520735" y="1"/>
          <a:ext cx="5717929" cy="83003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31/01/2022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13%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tabSelected="1" zoomScale="70" zoomScaleNormal="70" zoomScaleSheetLayoutView="70" workbookViewId="0">
      <selection activeCell="C12" sqref="C12"/>
    </sheetView>
  </sheetViews>
  <sheetFormatPr baseColWidth="10" defaultRowHeight="15" x14ac:dyDescent="0.25"/>
  <cols>
    <col min="1" max="1" width="81.42578125" style="23" customWidth="1"/>
    <col min="2" max="2" width="42.42578125" style="8" bestFit="1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21</v>
      </c>
      <c r="B3" s="45"/>
      <c r="C3" s="45"/>
      <c r="D3" s="45"/>
      <c r="E3" s="45"/>
    </row>
    <row r="4" spans="1:8" s="6" customFormat="1" ht="46.5" customHeight="1" x14ac:dyDescent="0.25">
      <c r="A4" s="40" t="s">
        <v>16</v>
      </c>
      <c r="B4" s="40" t="s">
        <v>20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47537607207</v>
      </c>
      <c r="C5" s="33">
        <v>47537607207</v>
      </c>
      <c r="D5" s="33">
        <v>2621623494</v>
      </c>
      <c r="E5" s="39">
        <f>+D5/C5</f>
        <v>5.5148410869404488E-2</v>
      </c>
    </row>
    <row r="6" spans="1:8" s="12" customFormat="1" ht="43.5" customHeight="1" x14ac:dyDescent="0.25">
      <c r="A6" s="32" t="s">
        <v>9</v>
      </c>
      <c r="B6" s="33">
        <v>6294193520</v>
      </c>
      <c r="C6" s="33">
        <v>6294193520</v>
      </c>
      <c r="D6" s="33">
        <v>30425000</v>
      </c>
      <c r="E6" s="39">
        <f t="shared" ref="E6:E12" si="0">+D6/C6</f>
        <v>4.8338202350028791E-3</v>
      </c>
    </row>
    <row r="7" spans="1:8" s="12" customFormat="1" ht="43.5" hidden="1" customHeight="1" x14ac:dyDescent="0.25">
      <c r="A7" s="32" t="s">
        <v>19</v>
      </c>
      <c r="B7" s="33">
        <v>0</v>
      </c>
      <c r="C7" s="33">
        <v>0</v>
      </c>
      <c r="D7" s="33">
        <v>0</v>
      </c>
      <c r="E7" s="39" t="e">
        <f t="shared" ref="E7" si="1">+D7/C7</f>
        <v>#DIV/0!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14100000</v>
      </c>
      <c r="E8" s="39">
        <f t="shared" si="0"/>
        <v>2.1010811343201491E-3</v>
      </c>
    </row>
    <row r="9" spans="1:8" s="12" customFormat="1" ht="43.5" customHeight="1" x14ac:dyDescent="0.25">
      <c r="A9" s="32" t="s">
        <v>14</v>
      </c>
      <c r="B9" s="34">
        <v>430603074410</v>
      </c>
      <c r="C9" s="34">
        <v>430603074410</v>
      </c>
      <c r="D9" s="34">
        <v>65017530683</v>
      </c>
      <c r="E9" s="39">
        <f t="shared" ref="E9:E10" si="2">+D9/C9</f>
        <v>0.15099179394407519</v>
      </c>
    </row>
    <row r="10" spans="1:8" s="12" customFormat="1" ht="43.5" hidden="1" customHeight="1" x14ac:dyDescent="0.25">
      <c r="A10" s="32" t="s">
        <v>15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358103650</v>
      </c>
      <c r="E11" s="39">
        <f t="shared" si="0"/>
        <v>1.0323914937177986E-2</v>
      </c>
    </row>
    <row r="12" spans="1:8" s="12" customFormat="1" ht="43.5" customHeight="1" x14ac:dyDescent="0.25">
      <c r="A12" s="32" t="s">
        <v>12</v>
      </c>
      <c r="B12" s="34">
        <v>6833346634</v>
      </c>
      <c r="C12" s="34">
        <v>6833346634</v>
      </c>
      <c r="D12" s="34">
        <v>84389324</v>
      </c>
      <c r="E12" s="39">
        <f t="shared" si="0"/>
        <v>1.2349633132923841E-2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532665860069</v>
      </c>
      <c r="C14" s="35">
        <f>SUM(C5:C13)</f>
        <v>532665860069</v>
      </c>
      <c r="D14" s="35">
        <f>SUM(D5:D13)</f>
        <v>68126172151</v>
      </c>
      <c r="E14" s="42">
        <f>+D14/C14</f>
        <v>0.12789663700649997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13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17</v>
      </c>
      <c r="B19" s="36">
        <f>SUM(B5:B8)</f>
        <v>60542631532</v>
      </c>
      <c r="C19" s="36">
        <f>SUM(C5:C8)</f>
        <v>60542631532</v>
      </c>
      <c r="D19" s="36">
        <f>SUM(D5:D8)</f>
        <v>2666148494</v>
      </c>
      <c r="E19" s="28">
        <f>+D19/C19</f>
        <v>4.4037538946267947E-2</v>
      </c>
      <c r="F19" s="17"/>
      <c r="G19" s="17"/>
      <c r="H19" s="17"/>
    </row>
    <row r="20" spans="1:8" s="18" customFormat="1" ht="35.25" customHeight="1" x14ac:dyDescent="0.25">
      <c r="A20" s="9" t="s">
        <v>18</v>
      </c>
      <c r="B20" s="36">
        <f>SUM(B9:B12)</f>
        <v>472123228537</v>
      </c>
      <c r="C20" s="36">
        <f>SUM(C9:C12)</f>
        <v>472123228537</v>
      </c>
      <c r="D20" s="36">
        <f>SUM(D9:D12)</f>
        <v>65460023657</v>
      </c>
      <c r="E20" s="28">
        <f>+D20/C20</f>
        <v>0.13865029233966178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532665860069</v>
      </c>
      <c r="C22" s="37">
        <f>SUM(C19:C21)</f>
        <v>532665860069</v>
      </c>
      <c r="D22" s="37">
        <f>SUM(D19:D21)</f>
        <v>68126172151</v>
      </c>
      <c r="E22" s="43">
        <f>+D22/C22</f>
        <v>0.12789663700649997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view="pageBreakPreview" zoomScale="70" zoomScaleSheetLayoutView="70" workbookViewId="0">
      <selection activeCell="J61" sqref="J6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31 -01-2022</vt:lpstr>
      <vt:lpstr>Torta</vt:lpstr>
      <vt:lpstr>'31 -01-2022'!Área_de_impresión</vt:lpstr>
      <vt:lpstr>Torta!Área_de_impresión</vt:lpstr>
      <vt:lpstr>'31 -01-2022'!Print_Area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2021-02-01T12:52:05Z</cp:lastPrinted>
  <dcterms:created xsi:type="dcterms:W3CDTF">2009-07-11T01:02:48Z</dcterms:created>
  <dcterms:modified xsi:type="dcterms:W3CDTF">2022-02-08T15:10:26Z</dcterms:modified>
</cp:coreProperties>
</file>