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ropbox (Empresas)\DF - DPTO. PRESUPUESTO 2023\EJECUCION MENSUAL\10 OCTUBRE\"/>
    </mc:Choice>
  </mc:AlternateContent>
  <bookViews>
    <workbookView xWindow="0" yWindow="0" windowWidth="20490" windowHeight="7620"/>
  </bookViews>
  <sheets>
    <sheet name="31-10-2023" sheetId="1" r:id="rId1"/>
    <sheet name="Torta" sheetId="2" r:id="rId2"/>
  </sheets>
  <definedNames>
    <definedName name="_xlnm.Print_Area" localSheetId="0">'31-10-2023'!$A$1:$E$23</definedName>
    <definedName name="_xlnm.Print_Area" localSheetId="1">Torta!$A$1:$P$47</definedName>
    <definedName name="Print_Area" localSheetId="0">'31-10-2023'!$A$1:$E$21</definedName>
    <definedName name="Print_Area" localSheetId="1">Torta!$A$1:$N$45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C19" i="1" l="1"/>
  <c r="C18" i="1"/>
  <c r="B19" i="1"/>
  <c r="B18" i="1"/>
  <c r="E7" i="1"/>
  <c r="S24" i="2" s="1"/>
  <c r="D13" i="1" l="1"/>
  <c r="C13" i="1"/>
  <c r="B13" i="1"/>
  <c r="E11" i="1"/>
  <c r="S28" i="2" s="1"/>
  <c r="E10" i="1"/>
  <c r="S27" i="2" s="1"/>
  <c r="E9" i="1"/>
  <c r="S26" i="2" s="1"/>
  <c r="E8" i="1"/>
  <c r="S25" i="2" s="1"/>
  <c r="E6" i="1"/>
  <c r="S23" i="2" s="1"/>
  <c r="E5" i="1"/>
  <c r="S22" i="2" s="1"/>
  <c r="E13" i="1" l="1"/>
  <c r="S29" i="2" s="1"/>
  <c r="B21" i="1"/>
  <c r="C21" i="1"/>
  <c r="E19" i="1"/>
  <c r="E18" i="1"/>
  <c r="D21" i="1"/>
  <c r="E21" i="1" l="1"/>
</calcChain>
</file>

<file path=xl/sharedStrings.xml><?xml version="1.0" encoding="utf-8"?>
<sst xmlns="http://schemas.openxmlformats.org/spreadsheetml/2006/main" count="33" uniqueCount="20">
  <si>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</si>
  <si>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</si>
  <si>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</si>
  <si>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</si>
  <si>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</si>
  <si>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</si>
  <si>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</si>
  <si>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</si>
  <si>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</si>
  <si>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</si>
  <si>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</si>
  <si>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</si>
  <si>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</si>
  <si>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</si>
  <si>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</si>
  <si>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</si>
  <si>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</si>
  <si>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</si>
  <si>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>PRESUPUESTO APROBADO 2023</t>
  </si>
  <si>
    <t>EJECUCION AL 31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</si>
</sst>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  <numFmt numFmtId="167" formatCode="&quot;₲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3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4"/>
      <color theme="2" tint="-0.89999084444715716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Maiandra GD"/>
      <family val="2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8"/>
      <color theme="2" tint="-0.89999084444715716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4"/>
      <color rgb="FF16365C"/>
      <name val="Calibri"/>
      <family val="2"/>
      <scheme val="minor"/>
    </font>
    <font>
      <b/>
      <sz val="16"/>
      <color rgb="FF16365C"/>
      <name val="Calibri"/>
      <family val="2"/>
      <scheme val="minor"/>
    </font>
    <font>
      <b/>
      <sz val="18"/>
      <color rgb="FF16365C"/>
      <name val="Calibri"/>
      <family val="2"/>
      <scheme val="minor"/>
    </font>
    <font>
      <b/>
      <sz val="22"/>
      <color rgb="FF16365C"/>
      <name val="Calibri"/>
      <family val="2"/>
      <scheme val="minor"/>
    </font>
    <font>
      <b/>
      <sz val="28"/>
      <color rgb="FF16365C"/>
      <name val="Calibri"/>
      <family val="2"/>
      <scheme val="minor"/>
    </font>
    <font>
      <b/>
      <i/>
      <sz val="36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5" fontId="3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8" fillId="3" borderId="0" xfId="1" applyNumberFormat="1" applyFont="1" applyFill="1" applyBorder="1" applyAlignment="1">
      <alignment horizontal="left" vertical="center" wrapText="1"/>
    </xf>
    <xf numFmtId="3" fontId="8" fillId="3" borderId="0" xfId="1" applyNumberFormat="1" applyFont="1" applyFill="1" applyBorder="1" applyAlignment="1">
      <alignment horizontal="center" vertical="center" wrapText="1"/>
    </xf>
    <xf numFmtId="9" fontId="8" fillId="3" borderId="0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3" fontId="8" fillId="2" borderId="0" xfId="1" applyNumberFormat="1" applyFont="1" applyFill="1" applyBorder="1" applyAlignment="1">
      <alignment horizontal="center" vertical="center" wrapText="1"/>
    </xf>
    <xf numFmtId="165" fontId="8" fillId="3" borderId="0" xfId="1" applyNumberFormat="1" applyFont="1" applyFill="1" applyAlignment="1">
      <alignment horizontal="left" vertical="center" wrapText="1"/>
    </xf>
    <xf numFmtId="167" fontId="8" fillId="2" borderId="0" xfId="1" applyNumberFormat="1" applyFont="1" applyFill="1" applyAlignment="1">
      <alignment horizontal="center" vertical="center" wrapText="1"/>
    </xf>
    <xf numFmtId="9" fontId="8" fillId="3" borderId="0" xfId="1" applyNumberFormat="1" applyFont="1" applyFill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165" fontId="8" fillId="3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165" fontId="12" fillId="2" borderId="0" xfId="1" applyNumberFormat="1" applyFont="1" applyFill="1" applyAlignment="1">
      <alignment horizontal="left" vertical="center" wrapText="1"/>
    </xf>
    <xf numFmtId="165" fontId="12" fillId="2" borderId="0" xfId="1" applyNumberFormat="1" applyFont="1" applyFill="1" applyAlignment="1">
      <alignment horizontal="center" vertical="center" wrapText="1"/>
    </xf>
    <xf numFmtId="9" fontId="12" fillId="2" borderId="0" xfId="1" applyNumberFormat="1" applyFont="1" applyFill="1" applyAlignment="1">
      <alignment horizontal="center" vertical="center" wrapText="1"/>
    </xf>
    <xf numFmtId="165" fontId="12" fillId="3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8" fillId="3" borderId="0" xfId="1" applyNumberFormat="1" applyFont="1" applyFill="1" applyAlignment="1">
      <alignment horizontal="center" vertical="center" wrapText="1"/>
    </xf>
    <xf numFmtId="9" fontId="8" fillId="3" borderId="0" xfId="2" applyFont="1" applyFill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left" vertical="center" wrapText="1"/>
    </xf>
    <xf numFmtId="9" fontId="4" fillId="0" borderId="0" xfId="1" applyNumberFormat="1" applyFont="1" applyAlignment="1">
      <alignment horizontal="center" vertical="center" wrapText="1"/>
    </xf>
    <xf numFmtId="165" fontId="17" fillId="2" borderId="0" xfId="1" applyNumberFormat="1" applyFont="1" applyFill="1" applyAlignment="1">
      <alignment vertical="center" wrapText="1"/>
    </xf>
    <xf numFmtId="165" fontId="18" fillId="2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center" vertical="center" wrapText="1"/>
    </xf>
    <xf numFmtId="3" fontId="15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left" vertical="center" wrapText="1"/>
    </xf>
    <xf numFmtId="165" fontId="21" fillId="6" borderId="0" xfId="1" applyNumberFormat="1" applyFont="1" applyFill="1" applyAlignment="1">
      <alignment horizontal="left" vertical="center" wrapText="1"/>
    </xf>
    <xf numFmtId="3" fontId="21" fillId="6" borderId="0" xfId="1" applyNumberFormat="1" applyFont="1" applyFill="1" applyAlignment="1">
      <alignment horizontal="center" vertical="center" wrapText="1"/>
    </xf>
    <xf numFmtId="9" fontId="23" fillId="6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24" fillId="2" borderId="0" xfId="1" applyNumberFormat="1" applyFont="1" applyFill="1" applyAlignment="1">
      <alignment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9" fillId="5" borderId="0" xfId="1" applyNumberFormat="1" applyFont="1" applyFill="1" applyAlignment="1">
      <alignment horizontal="center" vertical="center" wrapText="1"/>
    </xf>
    <xf numFmtId="166" fontId="22" fillId="5" borderId="0" xfId="1" applyNumberFormat="1" applyFont="1" applyFill="1" applyAlignment="1">
      <alignment horizontal="center" vertical="center" wrapText="1"/>
    </xf>
    <xf numFmtId="165" fontId="17" fillId="2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31/10/2023</a:t>
            </a:r>
          </a:p>
          <a:p>
            <a:pPr>
              <a:defRPr sz="2400" b="1" i="1"/>
            </a:pPr>
            <a:r>
              <a:rPr lang="es-PY" sz="2400" b="1" i="1" baseline="0"/>
              <a:t>77%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Torta!$R$22:$R$28</c:f>
              <c:strCache>
                <c:ptCount val="7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PROTECCIÓN SOCIAL A FAMILIAS DE TEKOPORA </c:v>
                </c:pt>
                <c:pt idx="5">
                  <c:v>FOMENTO DE MICROEMPRENDIMIENTOS A PARTICIPANTES DE TENONDERA</c:v>
                </c:pt>
                <c:pt idx="6">
                  <c:v>REGULARIZACIÓN DE TERRITORIOS SOCIALES, TEKOHA</c:v>
                </c:pt>
              </c:strCache>
            </c:strRef>
          </c:cat>
          <c:val>
            <c:numRef>
              <c:f>Torta!$S$22:$S$28</c:f>
              <c:numCache>
                <c:formatCode>0%</c:formatCode>
                <c:ptCount val="7"/>
                <c:pt idx="0">
                  <c:v>0.73907101196766656</c:v>
                </c:pt>
                <c:pt idx="1">
                  <c:v>0.39332757127029977</c:v>
                </c:pt>
                <c:pt idx="2">
                  <c:v>5.4980579439235094E-2</c:v>
                </c:pt>
                <c:pt idx="3">
                  <c:v>0.47708037391304348</c:v>
                </c:pt>
                <c:pt idx="4">
                  <c:v>0.8894674678487412</c:v>
                </c:pt>
                <c:pt idx="5">
                  <c:v>0.54709618631562229</c:v>
                </c:pt>
                <c:pt idx="6">
                  <c:v>4.7462497085331568E-2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206374</xdr:rowOff>
    </xdr:from>
    <xdr:to>
      <xdr:col>1</xdr:col>
      <xdr:colOff>1333500</xdr:colOff>
      <xdr:row>0</xdr:row>
      <xdr:rowOff>984249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6374"/>
          <a:ext cx="4953000" cy="777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133350</xdr:rowOff>
    </xdr:from>
    <xdr:to>
      <xdr:col>16</xdr:col>
      <xdr:colOff>0</xdr:colOff>
      <xdr:row>46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247650</xdr:colOff>
      <xdr:row>0</xdr:row>
      <xdr:rowOff>171450</xdr:rowOff>
    </xdr:from>
    <xdr:to>
      <xdr:col>9</xdr:col>
      <xdr:colOff>285750</xdr:colOff>
      <xdr:row>1</xdr:row>
      <xdr:rowOff>57150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71450"/>
          <a:ext cx="56007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23"/>
  <sheetViews>
    <sheetView tabSelected="1" view="pageBreakPreview" zoomScale="60" zoomScaleNormal="55" workbookViewId="0">
      <selection activeCell="D12" sqref="D12"/>
    </sheetView>
  </sheetViews>
  <sheetFormatPr baseColWidth="10" defaultRowHeight="15" x14ac:dyDescent="0.25"/>
  <cols>
    <col min="1" max="1" width="81.42578125" style="25" customWidth="1"/>
    <col min="2" max="2" width="42.42578125" style="4" bestFit="1" customWidth="1"/>
    <col min="3" max="3" width="34.42578125" style="4" customWidth="1"/>
    <col min="4" max="4" width="30.85546875" style="4" customWidth="1"/>
    <col min="5" max="5" width="27.140625" style="26" customWidth="1"/>
    <col min="6" max="16384" width="11.42578125" style="4"/>
  </cols>
  <sheetData>
    <row r="1" spans="1:5" s="2" customFormat="1" ht="95.25" customHeight="1" x14ac:dyDescent="0.25">
      <c r="A1" s="1"/>
      <c r="B1" s="1"/>
      <c r="C1" s="1"/>
      <c r="D1" s="1"/>
      <c r="E1" s="1"/>
    </row>
    <row r="2" spans="1:5" s="3" customFormat="1" ht="60" customHeight="1" x14ac:dyDescent="0.25">
      <c r="A2" s="39" t="s">
        <v>0</v>
      </c>
      <c r="B2" s="39"/>
      <c r="C2" s="39"/>
      <c r="D2" s="39"/>
      <c r="E2" s="39"/>
    </row>
    <row r="3" spans="1:5" ht="44.25" customHeight="1" x14ac:dyDescent="0.25">
      <c r="A3" s="40" t="s">
        <v>19</v>
      </c>
      <c r="B3" s="40"/>
      <c r="C3" s="40"/>
      <c r="D3" s="40"/>
      <c r="E3" s="40"/>
    </row>
    <row r="4" spans="1:5" s="16" customFormat="1" ht="42" customHeight="1" x14ac:dyDescent="0.25">
      <c r="A4" s="29" t="s">
        <v>1</v>
      </c>
      <c r="B4" s="29" t="s">
        <v>18</v>
      </c>
      <c r="C4" s="29" t="s">
        <v>2</v>
      </c>
      <c r="D4" s="29" t="s">
        <v>3</v>
      </c>
      <c r="E4" s="29" t="s">
        <v>4</v>
      </c>
    </row>
    <row r="5" spans="1:5" s="8" customFormat="1" ht="43.5" customHeight="1" x14ac:dyDescent="0.25">
      <c r="A5" s="5" t="s">
        <v>5</v>
      </c>
      <c r="B5" s="6">
        <v>48691220827</v>
      </c>
      <c r="C5" s="6">
        <v>49020804160</v>
      </c>
      <c r="D5" s="6">
        <v>36229855338</v>
      </c>
      <c r="E5" s="7">
        <f>+D5/C5</f>
        <v>0.73907101196766656</v>
      </c>
    </row>
    <row r="6" spans="1:5" s="8" customFormat="1" ht="43.5" customHeight="1" x14ac:dyDescent="0.25">
      <c r="A6" s="5" t="s">
        <v>6</v>
      </c>
      <c r="B6" s="6">
        <v>11044193520</v>
      </c>
      <c r="C6" s="6">
        <v>11067193520</v>
      </c>
      <c r="D6" s="6">
        <v>4353032348</v>
      </c>
      <c r="E6" s="7">
        <f t="shared" ref="E6:E11" si="0">+D6/C6</f>
        <v>0.39332757127029977</v>
      </c>
    </row>
    <row r="7" spans="1:5" s="8" customFormat="1" ht="43.5" customHeight="1" x14ac:dyDescent="0.25">
      <c r="A7" s="5" t="s">
        <v>7</v>
      </c>
      <c r="B7" s="6">
        <v>6550330805</v>
      </c>
      <c r="C7" s="6">
        <v>6617330805</v>
      </c>
      <c r="D7" s="6">
        <v>363824682</v>
      </c>
      <c r="E7" s="7">
        <f>+D7/C7</f>
        <v>5.4980579439235094E-2</v>
      </c>
    </row>
    <row r="8" spans="1:5" s="8" customFormat="1" ht="43.5" customHeight="1" x14ac:dyDescent="0.25">
      <c r="A8" s="5" t="s">
        <v>8</v>
      </c>
      <c r="B8" s="6">
        <v>300000000</v>
      </c>
      <c r="C8" s="6">
        <v>230000000</v>
      </c>
      <c r="D8" s="6">
        <v>109728486</v>
      </c>
      <c r="E8" s="7">
        <f t="shared" si="0"/>
        <v>0.47708037391304348</v>
      </c>
    </row>
    <row r="9" spans="1:5" s="8" customFormat="1" ht="43.5" customHeight="1" x14ac:dyDescent="0.25">
      <c r="A9" s="5" t="s">
        <v>9</v>
      </c>
      <c r="B9" s="9">
        <v>441940954410</v>
      </c>
      <c r="C9" s="9">
        <v>442460954410</v>
      </c>
      <c r="D9" s="9">
        <v>393554624741</v>
      </c>
      <c r="E9" s="7">
        <f t="shared" si="0"/>
        <v>0.8894674678487412</v>
      </c>
    </row>
    <row r="10" spans="1:5" s="8" customFormat="1" ht="43.5" customHeight="1" x14ac:dyDescent="0.25">
      <c r="A10" s="5" t="s">
        <v>10</v>
      </c>
      <c r="B10" s="9">
        <v>34571499652</v>
      </c>
      <c r="C10" s="9">
        <v>34631499652</v>
      </c>
      <c r="D10" s="9">
        <v>18946761386</v>
      </c>
      <c r="E10" s="7">
        <f t="shared" si="0"/>
        <v>0.54709618631562229</v>
      </c>
    </row>
    <row r="11" spans="1:5" s="8" customFormat="1" ht="43.5" customHeight="1" x14ac:dyDescent="0.25">
      <c r="A11" s="5" t="s">
        <v>11</v>
      </c>
      <c r="B11" s="9">
        <v>49376000000</v>
      </c>
      <c r="C11" s="9">
        <v>48376000000</v>
      </c>
      <c r="D11" s="9">
        <v>2296045759</v>
      </c>
      <c r="E11" s="7">
        <f t="shared" si="0"/>
        <v>4.7462497085331568E-2</v>
      </c>
    </row>
    <row r="12" spans="1:5" s="8" customFormat="1" ht="9.75" customHeight="1" x14ac:dyDescent="0.25">
      <c r="A12" s="10"/>
      <c r="B12" s="11"/>
      <c r="C12" s="11"/>
      <c r="D12" s="11"/>
      <c r="E12" s="12"/>
    </row>
    <row r="13" spans="1:5" s="13" customFormat="1" ht="35.25" customHeight="1" x14ac:dyDescent="0.25">
      <c r="A13" s="33" t="s">
        <v>12</v>
      </c>
      <c r="B13" s="34">
        <f>SUM(B5:B12)</f>
        <v>592474199214</v>
      </c>
      <c r="C13" s="34">
        <f>SUM(C5:C12)</f>
        <v>592403782547</v>
      </c>
      <c r="D13" s="34">
        <f>SUM(D5:D12)</f>
        <v>455853872740</v>
      </c>
      <c r="E13" s="35">
        <f>+D13/C13</f>
        <v>0.76949858554259576</v>
      </c>
    </row>
    <row r="14" spans="1:5" s="15" customFormat="1" ht="12.75" customHeight="1" x14ac:dyDescent="0.25">
      <c r="A14" s="10"/>
      <c r="B14" s="14"/>
      <c r="C14" s="14"/>
      <c r="D14" s="14"/>
      <c r="E14" s="12"/>
    </row>
    <row r="15" spans="1:5" ht="44.25" customHeight="1" x14ac:dyDescent="0.25">
      <c r="A15" s="41" t="s">
        <v>13</v>
      </c>
      <c r="B15" s="41"/>
      <c r="C15" s="41"/>
      <c r="D15" s="41"/>
      <c r="E15" s="41"/>
    </row>
    <row r="16" spans="1:5" s="16" customFormat="1" ht="42" customHeight="1" x14ac:dyDescent="0.25">
      <c r="A16" s="29"/>
      <c r="B16" s="29" t="s">
        <v>18</v>
      </c>
      <c r="C16" s="29" t="s">
        <v>2</v>
      </c>
      <c r="D16" s="29" t="s">
        <v>3</v>
      </c>
      <c r="E16" s="29" t="s">
        <v>4</v>
      </c>
    </row>
    <row r="17" spans="1:5" s="21" customFormat="1" x14ac:dyDescent="0.25">
      <c r="A17" s="17"/>
      <c r="B17" s="18"/>
      <c r="C17" s="18"/>
      <c r="D17" s="19"/>
      <c r="E17" s="20"/>
    </row>
    <row r="18" spans="1:5" s="24" customFormat="1" ht="42" customHeight="1" x14ac:dyDescent="0.25">
      <c r="A18" s="10" t="s">
        <v>14</v>
      </c>
      <c r="B18" s="22">
        <f>SUM(B5:B8)</f>
        <v>66585745152</v>
      </c>
      <c r="C18" s="22">
        <f>SUM(C5:C8)</f>
        <v>66935328485</v>
      </c>
      <c r="D18" s="22">
        <f>SUM(D5:D8)</f>
        <v>41056440854</v>
      </c>
      <c r="E18" s="23">
        <f>+D18/C18</f>
        <v>0.61337475714637935</v>
      </c>
    </row>
    <row r="19" spans="1:5" s="24" customFormat="1" ht="35.25" customHeight="1" x14ac:dyDescent="0.25">
      <c r="A19" s="10" t="s">
        <v>15</v>
      </c>
      <c r="B19" s="22">
        <f>SUM(B9:B11)</f>
        <v>525888454062</v>
      </c>
      <c r="C19" s="22">
        <f>SUM(C9:C11)</f>
        <v>525468454062</v>
      </c>
      <c r="D19" s="22">
        <f>SUM(D9:D11)</f>
        <v>414797431886</v>
      </c>
      <c r="E19" s="23">
        <f>+D19/C19</f>
        <v>0.78938598250668357</v>
      </c>
    </row>
    <row r="20" spans="1:5" s="24" customFormat="1" ht="18.75" customHeight="1" x14ac:dyDescent="0.25">
      <c r="A20" s="10"/>
      <c r="B20" s="22"/>
      <c r="C20" s="22"/>
      <c r="D20" s="22"/>
      <c r="E20" s="23"/>
    </row>
    <row r="21" spans="1:5" s="24" customFormat="1" ht="27.75" customHeight="1" x14ac:dyDescent="0.25">
      <c r="A21" s="32" t="s">
        <v>16</v>
      </c>
      <c r="B21" s="30">
        <f>SUM(B18:B20)</f>
        <v>592474199214</v>
      </c>
      <c r="C21" s="30">
        <f>SUM(C18:C20)</f>
        <v>592403782547</v>
      </c>
      <c r="D21" s="30">
        <f>SUM(D18:D20)</f>
        <v>455853872740</v>
      </c>
      <c r="E21" s="31">
        <f>+D21/C21</f>
        <v>0.76949858554259576</v>
      </c>
    </row>
    <row r="23" spans="1:5" ht="9.75" customHeight="1" x14ac:dyDescent="0.25"/>
  </sheetData>
  <mergeCells count="3">
    <mergeCell ref="A2:E2"/>
    <mergeCell ref="A3:E3"/>
    <mergeCell ref="A15:E15"/>
  </mergeCells>
  <printOptions horizontalCentered="1"/>
  <pageMargins left="0.51181102362204722" right="0.31496062992125984" top="0.35433070866141736" bottom="0.15748031496062992" header="0.31496062992125984" footer="0.19685039370078741"/>
  <pageSetup paperSize="9" scale="6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view="pageBreakPreview" topLeftCell="A22" zoomScale="50" zoomScaleSheetLayoutView="50" workbookViewId="0">
      <selection activeCell="R2" sqref="R1:R2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37" customWidth="1"/>
    <col min="19" max="19" width="20.85546875" customWidth="1"/>
  </cols>
  <sheetData>
    <row r="1" spans="1:18" s="28" customFormat="1" ht="90.75" customHeight="1" x14ac:dyDescent="0.25">
      <c r="A1" s="42"/>
      <c r="B1" s="42"/>
      <c r="C1" s="42"/>
      <c r="D1" s="42"/>
      <c r="E1" s="42"/>
      <c r="F1" s="38"/>
      <c r="G1" s="27"/>
      <c r="H1" s="27"/>
    </row>
    <row r="15" spans="1:18" x14ac:dyDescent="0.25">
      <c r="R15" s="36"/>
    </row>
    <row r="21" spans="18:19" ht="31.5" x14ac:dyDescent="0.25">
      <c r="R21" s="39" t="s">
        <v>0</v>
      </c>
      <c r="S21" s="39"/>
    </row>
    <row r="22" spans="18:19" ht="18.75" x14ac:dyDescent="0.25">
      <c r="R22" s="5" t="s">
        <v>5</v>
      </c>
      <c r="S22" s="7">
        <f>'31-10-2023'!E5</f>
        <v>0.73907101196766656</v>
      </c>
    </row>
    <row r="23" spans="18:19" ht="18.75" x14ac:dyDescent="0.25">
      <c r="R23" s="5" t="s">
        <v>6</v>
      </c>
      <c r="S23" s="7">
        <f>'31-10-2023'!E6</f>
        <v>0.39332757127029977</v>
      </c>
    </row>
    <row r="24" spans="18:19" ht="18.75" x14ac:dyDescent="0.25">
      <c r="R24" s="5" t="s">
        <v>7</v>
      </c>
      <c r="S24" s="7">
        <f>'31-10-2023'!E7</f>
        <v>5.4980579439235094E-2</v>
      </c>
    </row>
    <row r="25" spans="18:19" ht="18.75" x14ac:dyDescent="0.25">
      <c r="R25" s="5" t="s">
        <v>8</v>
      </c>
      <c r="S25" s="7">
        <f>'31-10-2023'!E8</f>
        <v>0.47708037391304348</v>
      </c>
    </row>
    <row r="26" spans="18:19" ht="18.75" x14ac:dyDescent="0.25">
      <c r="R26" s="5" t="s">
        <v>9</v>
      </c>
      <c r="S26" s="7">
        <f>'31-10-2023'!E9</f>
        <v>0.8894674678487412</v>
      </c>
    </row>
    <row r="27" spans="18:19" ht="18.75" x14ac:dyDescent="0.25">
      <c r="R27" s="5" t="s">
        <v>10</v>
      </c>
      <c r="S27" s="7">
        <f>'31-10-2023'!E10</f>
        <v>0.54709618631562229</v>
      </c>
    </row>
    <row r="28" spans="18:19" ht="18.75" x14ac:dyDescent="0.25">
      <c r="R28" s="5" t="s">
        <v>11</v>
      </c>
      <c r="S28" s="7">
        <f>'31-10-2023'!E11</f>
        <v>4.7462497085331568E-2</v>
      </c>
    </row>
    <row r="29" spans="18:19" ht="36" x14ac:dyDescent="0.25">
      <c r="R29" s="33" t="s">
        <v>12</v>
      </c>
      <c r="S29" s="35">
        <f>'31-10-2023'!E13</f>
        <v>0.76949858554259576</v>
      </c>
    </row>
    <row r="34" spans="3:3" ht="254.25" customHeight="1" x14ac:dyDescent="0.25"/>
    <row r="47" spans="3:3" x14ac:dyDescent="0.25">
      <c r="C47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31-10-2023</vt:lpstr>
      <vt:lpstr>Torta</vt:lpstr>
      <vt:lpstr>'31-10-2023'!Área_de_impresión</vt:lpstr>
      <vt:lpstr>Torta!Área_de_impresión</vt:lpstr>
      <vt:lpstr>'31-10-2023'!Print_Area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LUIS G.-</cp:lastModifiedBy>
  <cp:lastPrinted>2023-11-01T11:17:52Z</cp:lastPrinted>
  <dcterms:created xsi:type="dcterms:W3CDTF">2023-03-01T11:48:21Z</dcterms:created>
  <dcterms:modified xsi:type="dcterms:W3CDTF">2023-11-01T11:17:55Z</dcterms:modified>
</cp:coreProperties>
</file>