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ropbox\DF - DPTO. PRESUPUESTO 2026\EJECUCION MENSUAL\05 MAYO\"/>
    </mc:Choice>
  </mc:AlternateContent>
  <xr:revisionPtr revIDLastSave="0" documentId="13_ncr:1_{BC3FF02F-371D-4DFE-93C0-94215AE2AB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1-05-2026" sheetId="1" r:id="rId1"/>
    <sheet name="Torta" sheetId="2" r:id="rId2"/>
  </sheets>
  <definedNames>
    <definedName name="_xlnm.Print_Area" localSheetId="0">'31-05-2026'!$A$1:$E$21</definedName>
    <definedName name="_xlnm.Print_Area" localSheetId="1">Torta!$A$1:$P$49</definedName>
    <definedName name="Print_Area" localSheetId="0">'31-05-2026'!$A$1:$E$21</definedName>
    <definedName name="Print_Area" localSheetId="1">Torta!$A$1:$N$47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E8" i="1"/>
  <c r="S25" i="2" s="1"/>
  <c r="E7" i="1"/>
  <c r="C6" i="1" l="1"/>
  <c r="C19" i="1" s="1"/>
  <c r="C10" i="1"/>
  <c r="C11" i="1"/>
  <c r="C13" i="1"/>
  <c r="C15" i="1"/>
  <c r="C20" i="1" l="1"/>
  <c r="E5" i="1"/>
  <c r="S22" i="2" s="1"/>
  <c r="B20" i="1" l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S24" i="2" l="1"/>
  <c r="E9" i="1" l="1"/>
  <c r="S26" i="2" s="1"/>
  <c r="B19" i="1"/>
  <c r="E11" i="1" l="1"/>
  <c r="S28" i="2" s="1"/>
  <c r="E10" i="1"/>
  <c r="S27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<sst xmlns="http://schemas.openxmlformats.org/spreadsheetml/2006/main" count="41" uniqueCount="26">
  <si>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</si>
  <si>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</si>
  <si>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</si>
  <si>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</si>
  <si>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</si>
  <si>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</si>
  <si>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</si>
  <si>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</si>
  <si>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</si>
  <si>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</si>
  <si>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</si>
  <si>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</si>
  <si>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</si>
  <si>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</si>
  <si>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</si>
  <si>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</si>
  <si>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</si>
  <si>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</si>
  <si>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</si>
  <si>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</si>
  <si>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</si>
  <si>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</si>
  <si>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</si>
  <si>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PRESUPUESTO APROBADO 2026</t>
  </si>
  <si>
    <t>EJECUCION AL 31 DE MAYO DE 2026</t>
  </si>
  <si>
    <t>EJECUCIÓN GLOBAL AL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</si>
</sst>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31/05/2026</a:t>
            </a:r>
          </a:p>
          <a:p>
            <a:pPr>
              <a:defRPr sz="2400" b="1" i="1"/>
            </a:pPr>
            <a:r>
              <a:rPr lang="es-PY" sz="2400" b="1" i="1" baseline="0"/>
              <a:t>40%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949637966525122E-2"/>
          <c:y val="0.1871183671905764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1.6088365913216718E-2"/>
                  <c:y val="-5.52268512068347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1.0589370495318082E-2"/>
                  <c:y val="9.87036518308117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1871298507892"/>
                      <c:h val="8.0571460648535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56%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23%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'31-05-2026'!$A$5:$A$15</c:f>
              <c:strCache>
                <c:ptCount val="11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ADMINISTRACION DE DONACION DE ALIMENTOS </c:v>
                </c:pt>
                <c:pt idx="4">
                  <c:v> COORDINACION ADMINISTRATIVA Y FINANCIERA DEL GABINETE SOCIAL  </c:v>
                </c:pt>
                <c:pt idx="5">
                  <c:v> PROTECCIÓN SOCIAL A FAMILIAS DE TEKOPORA  </c:v>
                </c:pt>
                <c:pt idx="6">
                  <c:v> FOMENTO DE MICROEMPRENDIMIENTOS A PARTICIPANTES DE TENONDERA </c:v>
                </c:pt>
                <c:pt idx="7">
                  <c:v> REGULARIZACIÓN DE TERRITORIOS SOCIALES, TEKOHA </c:v>
                </c:pt>
                <c:pt idx="8">
                  <c:v> ACCESO A LA ALIMENTACION ESCOLAR HAMBRE CERO EN LAS ESCUELAS -GESTION ADMINISTRATIVA </c:v>
                </c:pt>
                <c:pt idx="9">
                  <c:v> PROVISION DE ALIMENTACION ESCOLAR - FONAE </c:v>
                </c:pt>
                <c:pt idx="10">
                  <c:v> ACCESO A LA PENSION PARA ADULTOS MAYORES 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0.28113833085969331</c:v>
                </c:pt>
                <c:pt idx="1">
                  <c:v>0.44998271741236928</c:v>
                </c:pt>
                <c:pt idx="2">
                  <c:v>2.6988122526971525E-2</c:v>
                </c:pt>
                <c:pt idx="3">
                  <c:v>8.0425181673911775E-3</c:v>
                </c:pt>
                <c:pt idx="4">
                  <c:v>0.58609645561024493</c:v>
                </c:pt>
                <c:pt idx="5">
                  <c:v>0.41520807665263298</c:v>
                </c:pt>
                <c:pt idx="6">
                  <c:v>5.0853341919424117E-2</c:v>
                </c:pt>
                <c:pt idx="7">
                  <c:v>0.56198789627272727</c:v>
                </c:pt>
                <c:pt idx="8">
                  <c:v>0.23066709556250242</c:v>
                </c:pt>
                <c:pt idx="9">
                  <c:v>0.37576403458279017</c:v>
                </c:pt>
                <c:pt idx="10">
                  <c:v>0.40471698097103287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K23"/>
  <sheetViews>
    <sheetView tabSelected="1" view="pageBreakPreview" zoomScale="50" zoomScaleNormal="55" zoomScaleSheetLayoutView="50" workbookViewId="0">
      <selection activeCell="K5" sqref="K4:K5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36.5703125" style="14" bestFit="1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6" t="s">
        <v>0</v>
      </c>
      <c r="B2" s="36"/>
      <c r="C2" s="36"/>
      <c r="D2" s="36"/>
      <c r="E2" s="36"/>
    </row>
    <row r="3" spans="1:11" ht="44.25" customHeight="1" x14ac:dyDescent="0.25">
      <c r="A3" s="37" t="s">
        <v>24</v>
      </c>
      <c r="B3" s="37"/>
      <c r="C3" s="37"/>
      <c r="D3" s="37"/>
      <c r="E3" s="37"/>
    </row>
    <row r="4" spans="1:11" s="11" customFormat="1" ht="64.5" customHeight="1" x14ac:dyDescent="0.25">
      <c r="A4" s="32" t="s">
        <v>1</v>
      </c>
      <c r="B4" s="32" t="s">
        <v>23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v>64585287497</v>
      </c>
      <c r="D5" s="16">
        <v>18157399925</v>
      </c>
      <c r="E5" s="17">
        <f>+D5/C5</f>
        <v>0.28113833085969331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4968179770</v>
      </c>
      <c r="E6" s="17">
        <f t="shared" ref="E6:E15" si="1">+D6/C6</f>
        <v>0.44998271741236928</v>
      </c>
    </row>
    <row r="7" spans="1:11" ht="43.5" customHeight="1" x14ac:dyDescent="0.25">
      <c r="A7" s="15" t="s">
        <v>7</v>
      </c>
      <c r="B7" s="16">
        <v>6525377521</v>
      </c>
      <c r="C7" s="16">
        <v>6655377521</v>
      </c>
      <c r="D7" s="16">
        <v>179616144</v>
      </c>
      <c r="E7" s="17">
        <f t="shared" si="1"/>
        <v>2.6988122526971525E-2</v>
      </c>
    </row>
    <row r="8" spans="1:11" ht="43.5" customHeight="1" x14ac:dyDescent="0.25">
      <c r="A8" s="15" t="s">
        <v>8</v>
      </c>
      <c r="B8" s="16">
        <v>267302200</v>
      </c>
      <c r="C8" s="16">
        <v>96074884</v>
      </c>
      <c r="D8" s="16">
        <v>772684</v>
      </c>
      <c r="E8" s="17">
        <f>+D8/C8</f>
        <v>8.0425181673911775E-3</v>
      </c>
    </row>
    <row r="9" spans="1:11" ht="57" x14ac:dyDescent="0.25">
      <c r="A9" s="15" t="s">
        <v>18</v>
      </c>
      <c r="B9" s="16">
        <v>6254885521</v>
      </c>
      <c r="C9" s="16">
        <v>25651760242</v>
      </c>
      <c r="D9" s="16">
        <v>15034405758</v>
      </c>
      <c r="E9" s="17">
        <f t="shared" si="1"/>
        <v>0.58609645561024493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243195146908</v>
      </c>
      <c r="E10" s="17">
        <f t="shared" si="1"/>
        <v>0.41520807665263298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1732591011</v>
      </c>
      <c r="E11" s="17">
        <f t="shared" si="1"/>
        <v>5.0853341919424117E-2</v>
      </c>
    </row>
    <row r="12" spans="1:11" ht="57" x14ac:dyDescent="0.25">
      <c r="A12" s="15" t="s">
        <v>11</v>
      </c>
      <c r="B12" s="18">
        <v>12392657409</v>
      </c>
      <c r="C12" s="16">
        <v>44000000000</v>
      </c>
      <c r="D12" s="18">
        <v>24727467436</v>
      </c>
      <c r="E12" s="17">
        <f>+D12/C12</f>
        <v>0.56198789627272727</v>
      </c>
    </row>
    <row r="13" spans="1:11" ht="85.5" x14ac:dyDescent="0.25">
      <c r="A13" s="15" t="s">
        <v>20</v>
      </c>
      <c r="B13" s="18">
        <v>4700442000</v>
      </c>
      <c r="C13" s="16">
        <f t="shared" si="0"/>
        <v>4700442000</v>
      </c>
      <c r="D13" s="18">
        <v>1084237304</v>
      </c>
      <c r="E13" s="17">
        <f t="shared" si="1"/>
        <v>0.23066709556250242</v>
      </c>
    </row>
    <row r="14" spans="1:11" ht="30.75" customHeight="1" x14ac:dyDescent="0.25">
      <c r="A14" s="19" t="s">
        <v>19</v>
      </c>
      <c r="B14" s="18">
        <v>1015915055513</v>
      </c>
      <c r="C14" s="16">
        <v>1333415055513</v>
      </c>
      <c r="D14" s="18">
        <v>501049421033</v>
      </c>
      <c r="E14" s="20">
        <f t="shared" si="1"/>
        <v>0.37576403458279017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1302421641808</v>
      </c>
      <c r="E15" s="20">
        <f t="shared" si="1"/>
        <v>0.40471698097103287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5328038654505</v>
      </c>
      <c r="D16" s="22">
        <f>SUM(D5:D15)</f>
        <v>2112550879781</v>
      </c>
      <c r="E16" s="23">
        <f>+D16/C16</f>
        <v>0.39649691317362751</v>
      </c>
      <c r="K16" s="24">
        <f>C16-2158732537811</f>
        <v>3169306116694</v>
      </c>
    </row>
    <row r="17" spans="1:5" ht="35.25" customHeight="1" x14ac:dyDescent="0.25">
      <c r="A17" s="37" t="s">
        <v>13</v>
      </c>
      <c r="B17" s="37"/>
      <c r="C17" s="37"/>
      <c r="D17" s="37"/>
      <c r="E17" s="37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>SUM(C5:C9)</f>
        <v>108029323664</v>
      </c>
      <c r="D19" s="25">
        <f>SUM(D5:D9)</f>
        <v>38340374281</v>
      </c>
      <c r="E19" s="26">
        <f>+D19/C19</f>
        <v>0.35490710281820137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5220009330841</v>
      </c>
      <c r="D20" s="25">
        <f>SUM(D10:D15)</f>
        <v>2074210505500</v>
      </c>
      <c r="E20" s="26">
        <f>+D20/C20</f>
        <v>0.39735762410329301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5328038654505</v>
      </c>
      <c r="D21" s="28">
        <f>SUM(D19:D20)</f>
        <v>2112550879781</v>
      </c>
      <c r="E21" s="29">
        <f>+D21/C21</f>
        <v>0.39649691317362751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9"/>
  <sheetViews>
    <sheetView view="pageBreakPreview" topLeftCell="D1" zoomScale="55" zoomScaleNormal="100" zoomScaleSheetLayoutView="55" workbookViewId="0">
      <selection activeCell="R24" sqref="R24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4"/>
      <c r="B1" s="34"/>
      <c r="C1" s="34"/>
      <c r="D1" s="34"/>
      <c r="E1" s="34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5" t="s">
        <v>0</v>
      </c>
      <c r="S21" s="35"/>
    </row>
    <row r="22" spans="18:19" ht="18.75" x14ac:dyDescent="0.25">
      <c r="R22" s="1" t="s">
        <v>5</v>
      </c>
      <c r="S22" s="2">
        <f>'31-05-2026'!E5</f>
        <v>0.28113833085969331</v>
      </c>
    </row>
    <row r="23" spans="18:19" ht="18.75" x14ac:dyDescent="0.25">
      <c r="R23" s="1" t="s">
        <v>6</v>
      </c>
      <c r="S23" s="2">
        <f>'31-05-2026'!E6</f>
        <v>0.44998271741236928</v>
      </c>
    </row>
    <row r="24" spans="18:19" ht="18.75" x14ac:dyDescent="0.25">
      <c r="R24" s="1" t="s">
        <v>7</v>
      </c>
      <c r="S24" s="2">
        <f>'31-05-2026'!E7</f>
        <v>2.6988122526971525E-2</v>
      </c>
    </row>
    <row r="25" spans="18:19" ht="18.75" x14ac:dyDescent="0.25">
      <c r="R25" s="1" t="s">
        <v>8</v>
      </c>
      <c r="S25" s="2">
        <f>'31-05-2026'!E8</f>
        <v>8.0425181673911775E-3</v>
      </c>
    </row>
    <row r="26" spans="18:19" ht="18.75" x14ac:dyDescent="0.25">
      <c r="R26" s="1" t="s">
        <v>18</v>
      </c>
      <c r="S26" s="2">
        <f>'31-05-2026'!E9</f>
        <v>0.58609645561024493</v>
      </c>
    </row>
    <row r="27" spans="18:19" ht="18.75" x14ac:dyDescent="0.25">
      <c r="R27" s="1" t="s">
        <v>9</v>
      </c>
      <c r="S27" s="2">
        <f>'31-05-2026'!E10</f>
        <v>0.41520807665263298</v>
      </c>
    </row>
    <row r="28" spans="18:19" ht="18.75" x14ac:dyDescent="0.25">
      <c r="R28" s="1" t="s">
        <v>10</v>
      </c>
      <c r="S28" s="2">
        <f>'31-05-2026'!E11</f>
        <v>5.0853341919424117E-2</v>
      </c>
    </row>
    <row r="29" spans="18:19" ht="18.75" x14ac:dyDescent="0.25">
      <c r="R29" s="3" t="s">
        <v>11</v>
      </c>
      <c r="S29" s="2">
        <f>'31-05-2026'!E12</f>
        <v>0.56198789627272727</v>
      </c>
    </row>
    <row r="30" spans="18:19" ht="37.5" x14ac:dyDescent="0.25">
      <c r="R30" s="1" t="s">
        <v>20</v>
      </c>
      <c r="S30" s="2">
        <f>'31-05-2026'!E13</f>
        <v>0.23066709556250242</v>
      </c>
    </row>
    <row r="31" spans="18:19" ht="18.75" x14ac:dyDescent="0.25">
      <c r="R31" s="1" t="s">
        <v>19</v>
      </c>
      <c r="S31" s="2">
        <f>'31-05-2026'!E14</f>
        <v>0.37576403458279017</v>
      </c>
    </row>
    <row r="32" spans="18:19" ht="18.75" x14ac:dyDescent="0.25">
      <c r="R32" s="1" t="s">
        <v>21</v>
      </c>
      <c r="S32" s="2">
        <f>'31-05-2026'!E15</f>
        <v>0.40471698097103287</v>
      </c>
    </row>
    <row r="33" spans="18:19" ht="18.75" x14ac:dyDescent="0.25">
      <c r="R33" s="1"/>
      <c r="S33" s="2"/>
    </row>
    <row r="34" spans="18:19" ht="18.75" x14ac:dyDescent="0.25">
      <c r="R34" s="10" t="s">
        <v>25</v>
      </c>
      <c r="S34" s="9">
        <f>'31-05-2026'!E16</f>
        <v>0.39649691317362751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31-05-2026</vt:lpstr>
      <vt:lpstr>Torta</vt:lpstr>
      <vt:lpstr>'31-05-2026'!Área_de_impresión</vt:lpstr>
      <vt:lpstr>Torta!Área_de_impresión</vt:lpstr>
      <vt:lpstr>'31-05-2026'!Print_Area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mpereirad</cp:lastModifiedBy>
  <cp:lastPrinted>2026-06-01T17:21:30Z</cp:lastPrinted>
  <dcterms:created xsi:type="dcterms:W3CDTF">2023-03-01T11:48:21Z</dcterms:created>
  <dcterms:modified xsi:type="dcterms:W3CDTF">2026-06-01T19:52:38Z</dcterms:modified>
</cp:coreProperties>
</file>